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30094703\Desktop\"/>
    </mc:Choice>
  </mc:AlternateContent>
  <xr:revisionPtr revIDLastSave="0" documentId="13_ncr:1_{33A324D6-4B1D-4201-8AB2-96FEA250DF0A}" xr6:coauthVersionLast="47" xr6:coauthVersionMax="47" xr10:uidLastSave="{00000000-0000-0000-0000-000000000000}"/>
  <bookViews>
    <workbookView xWindow="3270" yWindow="1590" windowWidth="22695" windowHeight="12225" activeTab="1" xr2:uid="{3CC913CB-6270-4F6D-BDE6-B73CFCAC55A3}"/>
  </bookViews>
  <sheets>
    <sheet name="使用上の注意" sheetId="1" r:id="rId1"/>
    <sheet name="差動アンプ" sheetId="10" r:id="rId2"/>
  </sheet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差動アンプ!$A$1:$AA$142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5" i="10" l="1"/>
  <c r="P56" i="10"/>
  <c r="P57" i="10"/>
  <c r="P58" i="10"/>
  <c r="P59" i="10"/>
  <c r="P60" i="10"/>
  <c r="P61" i="10"/>
  <c r="P62" i="10"/>
  <c r="P54" i="10"/>
  <c r="Z55" i="10"/>
  <c r="Z54" i="10"/>
  <c r="Y54" i="10" s="1"/>
  <c r="P26" i="10"/>
  <c r="P27" i="10" s="1"/>
  <c r="P28" i="10" s="1"/>
  <c r="P29" i="10" s="1"/>
  <c r="P30" i="10" s="1"/>
  <c r="P31" i="10" s="1"/>
  <c r="T25" i="10"/>
  <c r="Q26" i="10"/>
  <c r="Q27" i="10" s="1"/>
  <c r="Q28" i="10" s="1"/>
  <c r="Q29" i="10" s="1"/>
  <c r="Q30" i="10" s="1"/>
  <c r="Q31" i="10" s="1"/>
  <c r="R26" i="10"/>
  <c r="R27" i="10" s="1"/>
  <c r="R28" i="10" s="1"/>
  <c r="R29" i="10" s="1"/>
  <c r="R30" i="10" s="1"/>
  <c r="R31" i="10" s="1"/>
  <c r="S26" i="10"/>
  <c r="S27" i="10" s="1"/>
  <c r="S28" i="10" s="1"/>
  <c r="S29" i="10" s="1"/>
  <c r="S30" i="10" s="1"/>
  <c r="S31" i="10" s="1"/>
  <c r="O26" i="10"/>
  <c r="O27" i="10" s="1"/>
  <c r="O28" i="10" s="1"/>
  <c r="O29" i="10" s="1"/>
  <c r="O30" i="10" s="1"/>
  <c r="O31" i="10" s="1"/>
  <c r="Y55" i="10" l="1"/>
  <c r="Z56" i="10"/>
  <c r="Y56" i="10" s="1"/>
  <c r="T31" i="10"/>
  <c r="U31" i="10" s="1"/>
  <c r="T28" i="10"/>
  <c r="U28" i="10" s="1"/>
  <c r="T30" i="10"/>
  <c r="U30" i="10" s="1"/>
  <c r="T27" i="10"/>
  <c r="U27" i="10" s="1"/>
  <c r="T29" i="10"/>
  <c r="U29" i="10" s="1"/>
  <c r="T26" i="10"/>
  <c r="U26" i="10" s="1"/>
  <c r="U25" i="10"/>
  <c r="Z57" i="10" l="1"/>
  <c r="Y57" i="10" s="1"/>
  <c r="Z58" i="10" l="1"/>
  <c r="Y58" i="10" s="1"/>
  <c r="Z59" i="10" l="1"/>
  <c r="Y59" i="10" s="1"/>
  <c r="Z60" i="10" l="1"/>
  <c r="Y60" i="10" s="1"/>
  <c r="Z62" i="10" l="1"/>
  <c r="Y62" i="10" s="1"/>
  <c r="Z61" i="10"/>
  <c r="Y61" i="10" s="1"/>
</calcChain>
</file>

<file path=xl/sharedStrings.xml><?xml version="1.0" encoding="utf-8"?>
<sst xmlns="http://schemas.openxmlformats.org/spreadsheetml/2006/main" count="35" uniqueCount="25">
  <si>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</si>
  <si>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</si>
  <si>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</si>
  <si>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</si>
  <si>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</si>
  <si>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</si>
  <si>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</si>
  <si>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入力セル</t>
  </si>
  <si>
    <t>計算セル</t>
  </si>
  <si>
    <t>R1[Ω]</t>
  </si>
  <si>
    <t>Vin[V]</t>
  </si>
  <si>
    <t>R2[Ω]</t>
  </si>
  <si>
    <t>■差動アンプ</t>
  </si>
  <si>
    <t>Rg[Ω]</t>
  </si>
  <si>
    <t>R3[Ω]</t>
  </si>
  <si>
    <t>Gain[-]</t>
  </si>
  <si>
    <t>Vref[V]</t>
  </si>
  <si>
    <t>Vout[V]</t>
  </si>
  <si>
    <t>誤差無しの場合　(R1=R'1,R2=R'2,R3=R'3)</t>
  </si>
  <si>
    <t>R'1[Ω]</t>
  </si>
  <si>
    <t>R'2[Ω]</t>
  </si>
  <si>
    <t>R'3[Ω]</t>
  </si>
  <si>
    <t>G[倍]</t>
  </si>
  <si>
    <t>Vin+[V]</t>
  </si>
  <si>
    <t>Vin-[V]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</si>
</sst>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7">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3" fillId="0" borderId="0"/>
    <xf numFmtId="0" fontId="3" fillId="0" borderId="0"/>
  </cellStyleXfs>
  <cellXfs count="18">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2" borderId="0" xfId="2" applyFont="1" applyFill="1"/>
    <xf numFmtId="0" fontId="5" fillId="3" borderId="0" xfId="2" applyFont="1" applyFill="1"/>
    <xf numFmtId="0" fontId="5" fillId="2" borderId="2" xfId="2" applyFont="1" applyFill="1" applyBorder="1" applyAlignment="1">
      <alignment shrinkToFit="1"/>
    </xf>
    <xf numFmtId="0" fontId="5" fillId="3" borderId="2" xfId="2" applyFont="1" applyFill="1" applyBorder="1" applyAlignment="1">
      <alignment shrinkToFit="1"/>
    </xf>
    <xf numFmtId="0" fontId="5" fillId="0" borderId="0" xfId="3" applyFont="1"/>
    <xf numFmtId="0" fontId="5" fillId="3" borderId="2" xfId="2" applyFont="1" applyFill="1" applyBorder="1"/>
    <xf numFmtId="0" fontId="5" fillId="0" borderId="2" xfId="3" applyFont="1" applyBorder="1"/>
    <xf numFmtId="0" fontId="5" fillId="2" borderId="2" xfId="3" applyFont="1" applyFill="1" applyBorder="1"/>
    <xf numFmtId="0" fontId="5" fillId="3" borderId="2" xfId="3" applyFont="1" applyFill="1" applyBorder="1"/>
    <xf numFmtId="1" fontId="5" fillId="3" borderId="2" xfId="2" applyNumberFormat="1" applyFont="1" applyFill="1" applyBorder="1" applyAlignment="1">
      <alignment shrinkToFit="1"/>
    </xf>
    <xf numFmtId="2" fontId="5" fillId="3" borderId="2" xfId="3" applyNumberFormat="1" applyFont="1" applyFill="1" applyBorder="1"/>
    <xf numFmtId="164" fontId="5" fillId="3" borderId="2" xfId="3" applyNumberFormat="1" applyFont="1" applyFill="1" applyBorder="1"/>
  </cellXfs>
  <cellStyles count="4">
    <cellStyle name="ハイパーリンク" xfId="1" builtinId="8"/>
    <cellStyle name="標準" xfId="0" builtinId="0"/>
    <cellStyle name="標準 2" xfId="2" xr:uid="{A20CEBCA-DF01-4FBF-8B69-5843B44DFC14}"/>
    <cellStyle name="標準 2 2 7" xfId="3" xr:uid="{ED301290-CE51-486A-98E9-76BBA23E2EC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v>Vout</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差動アンプ!$N$25:$N$31</c:f>
              <c:numCache>
                <c:formatCode>General</c:formatCode>
                <c:ptCount val="7"/>
                <c:pt idx="0">
                  <c:v>0.1</c:v>
                </c:pt>
                <c:pt idx="1">
                  <c:v>0.2</c:v>
                </c:pt>
                <c:pt idx="2">
                  <c:v>0.3</c:v>
                </c:pt>
                <c:pt idx="3">
                  <c:v>0.4</c:v>
                </c:pt>
                <c:pt idx="4">
                  <c:v>0.5</c:v>
                </c:pt>
                <c:pt idx="5">
                  <c:v>0.6</c:v>
                </c:pt>
                <c:pt idx="6">
                  <c:v>0.7</c:v>
                </c:pt>
              </c:numCache>
            </c:numRef>
          </c:xVal>
          <c:yVal>
            <c:numRef>
              <c:f>差動アンプ!$U$25:$U$31</c:f>
              <c:numCache>
                <c:formatCode>0.00</c:formatCode>
                <c:ptCount val="7"/>
                <c:pt idx="0">
                  <c:v>3.0750000000000002</c:v>
                </c:pt>
                <c:pt idx="1">
                  <c:v>3.15</c:v>
                </c:pt>
                <c:pt idx="2">
                  <c:v>3.2250000000000001</c:v>
                </c:pt>
                <c:pt idx="3">
                  <c:v>3.3</c:v>
                </c:pt>
                <c:pt idx="4">
                  <c:v>3.375</c:v>
                </c:pt>
                <c:pt idx="5">
                  <c:v>3.45</c:v>
                </c:pt>
                <c:pt idx="6">
                  <c:v>3.5249999999999999</c:v>
                </c:pt>
              </c:numCache>
            </c:numRef>
          </c:yVal>
          <c:smooth val="1"/>
          <c:extLst>
            <c:ext xmlns:c16="http://schemas.microsoft.com/office/drawing/2014/chart" uri="{C3380CC4-5D6E-409C-BE32-E72D297353CC}">
              <c16:uniqueId val="{00000000-9353-4424-AC2A-F17507D92993}"/>
            </c:ext>
          </c:extLst>
        </c:ser>
        <c:dLbls>
          <c:showLegendKey val="0"/>
          <c:showVal val="0"/>
          <c:showCatName val="0"/>
          <c:showSerName val="0"/>
          <c:showPercent val="0"/>
          <c:showBubbleSize val="0"/>
        </c:dLbls>
        <c:axId val="1077492240"/>
        <c:axId val="1077489944"/>
      </c:scatterChart>
      <c:valAx>
        <c:axId val="107749224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入力電圧</a:t>
                </a:r>
                <a:r>
                  <a:rPr lang="en-US" altLang="ja-JP"/>
                  <a:t>Vin[V]</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Vout[V]</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spPr>
        <a:noFill/>
        <a:ln>
          <a:noFill/>
        </a:ln>
        <a:effectLst/>
      </c:spPr>
    </c:plotArea>
    <c:legend>
      <c:legendPos val="r"/>
      <c:layout>
        <c:manualLayout>
          <c:xMode val="edge"/>
          <c:yMode val="edge"/>
          <c:x val="0.66307349553336081"/>
          <c:y val="0.45007365718749126"/>
          <c:w val="0.19468932122971597"/>
          <c:h val="9.36489439925503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v>Vout</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差動アンプ!$P$54:$P$62</c:f>
              <c:numCache>
                <c:formatCode>General</c:formatCode>
                <c:ptCount val="9"/>
                <c:pt idx="0">
                  <c:v>9.9999999999999978E-2</c:v>
                </c:pt>
                <c:pt idx="1">
                  <c:v>0.19999999999999996</c:v>
                </c:pt>
                <c:pt idx="2">
                  <c:v>0.30000000000000004</c:v>
                </c:pt>
                <c:pt idx="3">
                  <c:v>0.4</c:v>
                </c:pt>
                <c:pt idx="4">
                  <c:v>0.5</c:v>
                </c:pt>
                <c:pt idx="5">
                  <c:v>0.60000000000000009</c:v>
                </c:pt>
                <c:pt idx="6">
                  <c:v>0.7</c:v>
                </c:pt>
                <c:pt idx="7">
                  <c:v>0.8</c:v>
                </c:pt>
                <c:pt idx="8">
                  <c:v>0.89999999999999991</c:v>
                </c:pt>
              </c:numCache>
            </c:numRef>
          </c:xVal>
          <c:yVal>
            <c:numRef>
              <c:f>差動アンプ!$Z$54:$Z$62</c:f>
              <c:numCache>
                <c:formatCode>0.000000</c:formatCode>
                <c:ptCount val="9"/>
                <c:pt idx="0">
                  <c:v>3.1115300211478876</c:v>
                </c:pt>
                <c:pt idx="1">
                  <c:v>3.1854679506221411</c:v>
                </c:pt>
                <c:pt idx="2">
                  <c:v>3.259405880096395</c:v>
                </c:pt>
                <c:pt idx="3">
                  <c:v>3.3333438095706485</c:v>
                </c:pt>
                <c:pt idx="4">
                  <c:v>3.4072817390449024</c:v>
                </c:pt>
                <c:pt idx="5">
                  <c:v>3.4812196685191559</c:v>
                </c:pt>
                <c:pt idx="6">
                  <c:v>3.5551575979934094</c:v>
                </c:pt>
                <c:pt idx="7">
                  <c:v>3.6290955274676633</c:v>
                </c:pt>
                <c:pt idx="8">
                  <c:v>3.7030334569419168</c:v>
                </c:pt>
              </c:numCache>
            </c:numRef>
          </c:yVal>
          <c:smooth val="1"/>
          <c:extLst>
            <c:ext xmlns:c16="http://schemas.microsoft.com/office/drawing/2014/chart" uri="{C3380CC4-5D6E-409C-BE32-E72D297353CC}">
              <c16:uniqueId val="{00000000-A16E-4B46-AFC1-ED37D2AE9CF4}"/>
            </c:ext>
          </c:extLst>
        </c:ser>
        <c:dLbls>
          <c:showLegendKey val="0"/>
          <c:showVal val="0"/>
          <c:showCatName val="0"/>
          <c:showSerName val="0"/>
          <c:showPercent val="0"/>
          <c:showBubbleSize val="0"/>
        </c:dLbls>
        <c:axId val="1077492240"/>
        <c:axId val="1077489944"/>
      </c:scatterChart>
      <c:valAx>
        <c:axId val="107749224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入力電圧</a:t>
                </a:r>
                <a:r>
                  <a:rPr lang="en-US" altLang="ja-JP"/>
                  <a:t>Vin[V]</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Vout[V]</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spPr>
        <a:noFill/>
        <a:ln>
          <a:noFill/>
        </a:ln>
        <a:effectLst/>
      </c:spPr>
    </c:plotArea>
    <c:legend>
      <c:legendPos val="r"/>
      <c:layout>
        <c:manualLayout>
          <c:xMode val="edge"/>
          <c:yMode val="edge"/>
          <c:x val="0.66307349553336081"/>
          <c:y val="0.45007365718749126"/>
          <c:w val="0.19468932122971597"/>
          <c:h val="9.36489439925503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142875</xdr:colOff>
      <xdr:row>20</xdr:row>
      <xdr:rowOff>66675</xdr:rowOff>
    </xdr:from>
    <xdr:to>
      <xdr:col>11</xdr:col>
      <xdr:colOff>481065</xdr:colOff>
      <xdr:row>39</xdr:row>
      <xdr:rowOff>196570</xdr:rowOff>
    </xdr:to>
    <xdr:graphicFrame macro="">
      <xdr:nvGraphicFramePr>
        <xdr:cNvPr id="67" name="グラフ 66">
          <a:extLst>
            <a:ext uri="{FF2B5EF4-FFF2-40B4-BE49-F238E27FC236}">
              <a16:creationId xmlns:a16="http://schemas.microsoft.com/office/drawing/2014/main" id="{2AEA6EFB-A250-482B-956C-B792C15D1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361950</xdr:colOff>
      <xdr:row>10</xdr:row>
      <xdr:rowOff>190500</xdr:rowOff>
    </xdr:from>
    <xdr:ext cx="2539242" cy="472694"/>
    <mc:AlternateContent xmlns:mc="http://schemas.openxmlformats.org/markup-compatibility/2006" xmlns:a14="http://schemas.microsoft.com/office/drawing/2010/main">
      <mc:Choice Requires="a14">
        <xdr:sp macro="" textlink="">
          <xdr:nvSpPr>
            <xdr:cNvPr id="24" name="テキスト ボックス 23">
              <a:extLst>
                <a:ext uri="{FF2B5EF4-FFF2-40B4-BE49-F238E27FC236}">
                  <a16:creationId xmlns:a16="http://schemas.microsoft.com/office/drawing/2014/main" id="{E2747A07-6891-4970-A143-A330F577FA94}"/>
                </a:ext>
              </a:extLst>
            </xdr:cNvPr>
            <xdr:cNvSpPr txBox="1"/>
          </xdr:nvSpPr>
          <xdr:spPr>
            <a:xfrm>
              <a:off x="7934325" y="2190750"/>
              <a:ext cx="2539242"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a:rPr>
                          <m:t>𝑂𝑈𝑇</m:t>
                        </m:r>
                      </m:sub>
                    </m:sSub>
                    <m:r>
                      <a:rPr kumimoji="1" lang="en-US" altLang="ja-JP" sz="1100" b="0" i="1">
                        <a:latin typeface="Cambria Math"/>
                      </a:rPr>
                      <m:t>=</m:t>
                    </m:r>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a:rPr>
                          <m:t>𝑖𝑛</m:t>
                        </m:r>
                      </m:sub>
                    </m:sSub>
                    <m:f>
                      <m:fPr>
                        <m:ctrlPr>
                          <a:rPr kumimoji="1" lang="en-US" altLang="ja-JP" sz="1100" b="0" i="1">
                            <a:latin typeface="Cambria Math" panose="02040503050406030204" pitchFamily="18" charset="0"/>
                          </a:rPr>
                        </m:ctrlPr>
                      </m:fPr>
                      <m:num>
                        <m:sSub>
                          <m:sSubPr>
                            <m:ctrlPr>
                              <a:rPr kumimoji="1" lang="en-US" altLang="ja-JP" sz="1100" b="0" i="1">
                                <a:latin typeface="Cambria Math" panose="02040503050406030204" pitchFamily="18" charset="0"/>
                              </a:rPr>
                            </m:ctrlPr>
                          </m:sSubPr>
                          <m:e>
                            <m:r>
                              <a:rPr kumimoji="1" lang="en-US" altLang="ja-JP" sz="1100" b="0" i="1">
                                <a:latin typeface="Cambria Math"/>
                              </a:rPr>
                              <m:t>𝑅</m:t>
                            </m:r>
                          </m:e>
                          <m:sub>
                            <m:r>
                              <a:rPr kumimoji="1" lang="en-US" altLang="ja-JP" sz="1100" b="0" i="1">
                                <a:latin typeface="Cambria Math"/>
                              </a:rPr>
                              <m:t>3</m:t>
                            </m:r>
                          </m:sub>
                        </m:sSub>
                      </m:num>
                      <m:den>
                        <m:sSub>
                          <m:sSubPr>
                            <m:ctrlPr>
                              <a:rPr kumimoji="1" lang="en-US" altLang="ja-JP" sz="1100" b="0" i="1">
                                <a:latin typeface="Cambria Math" panose="02040503050406030204" pitchFamily="18" charset="0"/>
                              </a:rPr>
                            </m:ctrlPr>
                          </m:sSubPr>
                          <m:e>
                            <m:r>
                              <a:rPr kumimoji="1" lang="en-US" altLang="ja-JP" sz="1100" b="0" i="1">
                                <a:latin typeface="Cambria Math"/>
                              </a:rPr>
                              <m:t>𝑅</m:t>
                            </m:r>
                          </m:e>
                          <m:sub>
                            <m:r>
                              <a:rPr kumimoji="1" lang="en-US" altLang="ja-JP" sz="1100" b="0" i="1">
                                <a:latin typeface="Cambria Math"/>
                              </a:rPr>
                              <m:t>2</m:t>
                            </m:r>
                          </m:sub>
                        </m:sSub>
                      </m:den>
                    </m:f>
                    <m:d>
                      <m:dPr>
                        <m:ctrlPr>
                          <a:rPr kumimoji="1" lang="en-US" altLang="ja-JP" sz="1100" b="0" i="1">
                            <a:latin typeface="Cambria Math" panose="02040503050406030204" pitchFamily="18" charset="0"/>
                          </a:rPr>
                        </m:ctrlPr>
                      </m:dPr>
                      <m:e>
                        <m:r>
                          <a:rPr kumimoji="1" lang="en-US" altLang="ja-JP" sz="1100" b="0" i="1">
                            <a:latin typeface="Cambria Math"/>
                          </a:rPr>
                          <m:t>1+</m:t>
                        </m:r>
                        <m:f>
                          <m:fPr>
                            <m:ctrlPr>
                              <a:rPr kumimoji="1" lang="en-US" altLang="ja-JP" sz="1100" b="0" i="1">
                                <a:latin typeface="Cambria Math" panose="02040503050406030204" pitchFamily="18" charset="0"/>
                              </a:rPr>
                            </m:ctrlPr>
                          </m:fPr>
                          <m:num>
                            <m:r>
                              <a:rPr kumimoji="1" lang="en-US" altLang="ja-JP" sz="1100" b="0" i="1">
                                <a:latin typeface="Cambria Math"/>
                              </a:rPr>
                              <m:t>2</m:t>
                            </m:r>
                            <m:sSub>
                              <m:sSubPr>
                                <m:ctrlPr>
                                  <a:rPr kumimoji="1" lang="en-US" altLang="ja-JP" sz="1100" b="0" i="1">
                                    <a:latin typeface="Cambria Math" panose="02040503050406030204" pitchFamily="18" charset="0"/>
                                  </a:rPr>
                                </m:ctrlPr>
                              </m:sSubPr>
                              <m:e>
                                <m:r>
                                  <a:rPr kumimoji="1" lang="en-US" altLang="ja-JP" sz="1100" b="0" i="1">
                                    <a:latin typeface="Cambria Math"/>
                                  </a:rPr>
                                  <m:t>𝑅</m:t>
                                </m:r>
                              </m:e>
                              <m:sub>
                                <m:r>
                                  <a:rPr kumimoji="1" lang="en-US" altLang="ja-JP" sz="1100" b="0" i="1">
                                    <a:latin typeface="Cambria Math"/>
                                  </a:rPr>
                                  <m:t>1</m:t>
                                </m:r>
                              </m:sub>
                            </m:sSub>
                          </m:num>
                          <m:den>
                            <m:sSub>
                              <m:sSubPr>
                                <m:ctrlPr>
                                  <a:rPr kumimoji="1" lang="en-US" altLang="ja-JP" sz="1100" b="0" i="1">
                                    <a:latin typeface="Cambria Math" panose="02040503050406030204" pitchFamily="18" charset="0"/>
                                  </a:rPr>
                                </m:ctrlPr>
                              </m:sSubPr>
                              <m:e>
                                <m:r>
                                  <a:rPr kumimoji="1" lang="en-US" altLang="ja-JP" sz="1100" b="0" i="1">
                                    <a:latin typeface="Cambria Math"/>
                                  </a:rPr>
                                  <m:t>𝑅</m:t>
                                </m:r>
                              </m:e>
                              <m:sub>
                                <m:r>
                                  <a:rPr kumimoji="1" lang="en-US" altLang="ja-JP" sz="1100" b="0" i="1">
                                    <a:latin typeface="Cambria Math"/>
                                  </a:rPr>
                                  <m:t>𝐺</m:t>
                                </m:r>
                              </m:sub>
                            </m:sSub>
                          </m:den>
                        </m:f>
                      </m:e>
                    </m:d>
                    <m:r>
                      <a:rPr kumimoji="1" lang="en-US" altLang="ja-JP" sz="1100" b="0" i="1">
                        <a:latin typeface="Cambria Math"/>
                      </a:rPr>
                      <m:t>+</m:t>
                    </m:r>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mlns="">
        <xdr:sp macro="" textlink="">
          <xdr:nvSpPr>
            <xdr:cNvPr id="24" name="テキスト ボックス 23">
              <a:extLst>
                <a:ext uri="{FF2B5EF4-FFF2-40B4-BE49-F238E27FC236}">
                  <a16:creationId xmlns:a16="http://schemas.microsoft.com/office/drawing/2014/main" id="{E2747A07-6891-4970-A143-A330F577FA94}"/>
                </a:ext>
              </a:extLst>
            </xdr:cNvPr>
            <xdr:cNvSpPr txBox="1"/>
          </xdr:nvSpPr>
          <xdr:spPr>
            <a:xfrm>
              <a:off x="7934325" y="2190750"/>
              <a:ext cx="2539242"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latin typeface="Cambria Math"/>
                </a:rPr>
                <a:t>𝑉</a:t>
              </a:r>
              <a:r>
                <a:rPr kumimoji="1" lang="en-US" altLang="ja-JP" sz="1100" b="0" i="0">
                  <a:latin typeface="Cambria Math" panose="02040503050406030204" pitchFamily="18" charset="0"/>
                </a:rPr>
                <a:t>_</a:t>
              </a:r>
              <a:r>
                <a:rPr kumimoji="1" lang="en-US" altLang="ja-JP" sz="1100" b="0" i="0">
                  <a:latin typeface="Cambria Math"/>
                </a:rPr>
                <a:t>𝑂𝑈𝑇=𝑉</a:t>
              </a:r>
              <a:r>
                <a:rPr kumimoji="1" lang="en-US" altLang="ja-JP" sz="1100" b="0" i="0">
                  <a:latin typeface="Cambria Math" panose="02040503050406030204" pitchFamily="18" charset="0"/>
                </a:rPr>
                <a:t>_</a:t>
              </a:r>
              <a:r>
                <a:rPr kumimoji="1" lang="en-US" altLang="ja-JP" sz="1100" b="0" i="0">
                  <a:latin typeface="Cambria Math"/>
                </a:rPr>
                <a:t>𝑖𝑛</a:t>
              </a:r>
              <a:r>
                <a:rPr kumimoji="1" lang="en-US" altLang="ja-JP" sz="1100" b="0" i="0">
                  <a:latin typeface="Cambria Math" panose="02040503050406030204" pitchFamily="18" charset="0"/>
                </a:rPr>
                <a:t>  </a:t>
              </a:r>
              <a:r>
                <a:rPr kumimoji="1" lang="en-US" altLang="ja-JP" sz="1100" b="0" i="0">
                  <a:latin typeface="Cambria Math"/>
                </a:rPr>
                <a:t>𝑅</a:t>
              </a:r>
              <a:r>
                <a:rPr kumimoji="1" lang="en-US" altLang="ja-JP" sz="1100" b="0" i="0">
                  <a:latin typeface="Cambria Math" panose="02040503050406030204" pitchFamily="18" charset="0"/>
                </a:rPr>
                <a:t>_</a:t>
              </a:r>
              <a:r>
                <a:rPr kumimoji="1" lang="en-US" altLang="ja-JP" sz="1100" b="0" i="0">
                  <a:latin typeface="Cambria Math"/>
                </a:rPr>
                <a:t>3</a:t>
              </a:r>
              <a:r>
                <a:rPr kumimoji="1" lang="en-US" altLang="ja-JP" sz="1100" b="0" i="0">
                  <a:latin typeface="Cambria Math" panose="02040503050406030204" pitchFamily="18" charset="0"/>
                </a:rPr>
                <a:t>/</a:t>
              </a:r>
              <a:r>
                <a:rPr kumimoji="1" lang="en-US" altLang="ja-JP" sz="1100" b="0" i="0">
                  <a:latin typeface="Cambria Math"/>
                </a:rPr>
                <a:t>𝑅</a:t>
              </a:r>
              <a:r>
                <a:rPr kumimoji="1" lang="en-US" altLang="ja-JP" sz="1100" b="0" i="0">
                  <a:latin typeface="Cambria Math" panose="02040503050406030204" pitchFamily="18" charset="0"/>
                </a:rPr>
                <a:t>_</a:t>
              </a:r>
              <a:r>
                <a:rPr kumimoji="1" lang="en-US" altLang="ja-JP" sz="1100" b="0" i="0">
                  <a:latin typeface="Cambria Math"/>
                </a:rPr>
                <a:t>2</a:t>
              </a:r>
              <a:r>
                <a:rPr kumimoji="1" lang="en-US" altLang="ja-JP" sz="1100" b="0" i="0">
                  <a:latin typeface="Cambria Math" panose="02040503050406030204" pitchFamily="18" charset="0"/>
                </a:rPr>
                <a:t>  (</a:t>
              </a:r>
              <a:r>
                <a:rPr kumimoji="1" lang="en-US" altLang="ja-JP" sz="1100" b="0" i="0">
                  <a:latin typeface="Cambria Math"/>
                </a:rPr>
                <a:t>1+</a:t>
              </a:r>
              <a:r>
                <a:rPr kumimoji="1" lang="en-US" altLang="ja-JP" sz="1100" b="0" i="0">
                  <a:latin typeface="Cambria Math" panose="02040503050406030204" pitchFamily="18" charset="0"/>
                </a:rPr>
                <a:t>(</a:t>
              </a:r>
              <a:r>
                <a:rPr kumimoji="1" lang="en-US" altLang="ja-JP" sz="1100" b="0" i="0">
                  <a:latin typeface="Cambria Math"/>
                </a:rPr>
                <a:t>2𝑅</a:t>
              </a:r>
              <a:r>
                <a:rPr kumimoji="1" lang="en-US" altLang="ja-JP" sz="1100" b="0" i="0">
                  <a:latin typeface="Cambria Math" panose="02040503050406030204" pitchFamily="18" charset="0"/>
                </a:rPr>
                <a:t>_</a:t>
              </a:r>
              <a:r>
                <a:rPr kumimoji="1" lang="en-US" altLang="ja-JP" sz="1100" b="0" i="0">
                  <a:latin typeface="Cambria Math"/>
                </a:rPr>
                <a:t>1</a:t>
              </a:r>
              <a:r>
                <a:rPr kumimoji="1" lang="en-US" altLang="ja-JP" sz="1100" b="0" i="0">
                  <a:latin typeface="Cambria Math" panose="02040503050406030204" pitchFamily="18" charset="0"/>
                </a:rPr>
                <a:t>)/</a:t>
              </a:r>
              <a:r>
                <a:rPr kumimoji="1" lang="en-US" altLang="ja-JP" sz="1100" b="0" i="0">
                  <a:latin typeface="Cambria Math"/>
                </a:rPr>
                <a:t>𝑅</a:t>
              </a:r>
              <a:r>
                <a:rPr kumimoji="1" lang="en-US" altLang="ja-JP" sz="1100" b="0" i="0">
                  <a:latin typeface="Cambria Math" panose="02040503050406030204" pitchFamily="18" charset="0"/>
                </a:rPr>
                <a:t>_</a:t>
              </a:r>
              <a:r>
                <a:rPr kumimoji="1" lang="en-US" altLang="ja-JP" sz="1100" b="0" i="0">
                  <a:latin typeface="Cambria Math"/>
                </a:rPr>
                <a:t>𝐺</a:t>
              </a:r>
              <a:r>
                <a:rPr kumimoji="1" lang="en-US" altLang="ja-JP" sz="1100" b="0" i="0">
                  <a:latin typeface="Cambria Math" panose="02040503050406030204" pitchFamily="18" charset="0"/>
                </a:rPr>
                <a:t> )</a:t>
              </a: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lientData/>
  </xdr:oneCellAnchor>
  <xdr:twoCellAnchor>
    <xdr:from>
      <xdr:col>15</xdr:col>
      <xdr:colOff>844864</xdr:colOff>
      <xdr:row>13</xdr:row>
      <xdr:rowOff>71162</xdr:rowOff>
    </xdr:from>
    <xdr:to>
      <xdr:col>16</xdr:col>
      <xdr:colOff>762467</xdr:colOff>
      <xdr:row>14</xdr:row>
      <xdr:rowOff>121557</xdr:rowOff>
    </xdr:to>
    <xdr:grpSp>
      <xdr:nvGrpSpPr>
        <xdr:cNvPr id="25" name="グループ化 24">
          <a:extLst>
            <a:ext uri="{FF2B5EF4-FFF2-40B4-BE49-F238E27FC236}">
              <a16:creationId xmlns:a16="http://schemas.microsoft.com/office/drawing/2014/main" id="{9863A567-66C3-41E2-9FAB-C57E79B4206E}"/>
            </a:ext>
          </a:extLst>
        </xdr:cNvPr>
        <xdr:cNvGrpSpPr/>
      </xdr:nvGrpSpPr>
      <xdr:grpSpPr>
        <a:xfrm>
          <a:off x="9103599" y="2693338"/>
          <a:ext cx="780456" cy="252101"/>
          <a:chOff x="4156840" y="17762482"/>
          <a:chExt cx="982163" cy="231228"/>
        </a:xfrm>
      </xdr:grpSpPr>
      <xdr:cxnSp macro="">
        <xdr:nvCxnSpPr>
          <xdr:cNvPr id="26" name="直線コネクタ 25">
            <a:extLst>
              <a:ext uri="{FF2B5EF4-FFF2-40B4-BE49-F238E27FC236}">
                <a16:creationId xmlns:a16="http://schemas.microsoft.com/office/drawing/2014/main" id="{4CCA755D-7F36-8633-FAA6-C56B1AAE33A1}"/>
              </a:ext>
            </a:extLst>
          </xdr:cNvPr>
          <xdr:cNvCxnSpPr/>
        </xdr:nvCxnSpPr>
        <xdr:spPr bwMode="auto">
          <a:xfrm>
            <a:off x="4156840" y="17778249"/>
            <a:ext cx="788275" cy="0"/>
          </a:xfrm>
          <a:prstGeom prst="line">
            <a:avLst/>
          </a:prstGeom>
          <a:solidFill>
            <a:srgbClr val="FFFFFF"/>
          </a:solidFill>
          <a:ln w="28575" cap="flat" cmpd="sng" algn="ctr">
            <a:solidFill>
              <a:srgbClr val="FF0000"/>
            </a:solidFill>
            <a:prstDash val="solid"/>
            <a:round/>
            <a:headEnd type="none" w="med" len="med"/>
            <a:tailEnd type="none" w="med" len="med"/>
          </a:ln>
          <a:effectLst/>
        </xdr:spPr>
      </xdr:cxnSp>
      <xdr:sp macro="" textlink="">
        <xdr:nvSpPr>
          <xdr:cNvPr id="27" name="テキスト ボックス 26">
            <a:extLst>
              <a:ext uri="{FF2B5EF4-FFF2-40B4-BE49-F238E27FC236}">
                <a16:creationId xmlns:a16="http://schemas.microsoft.com/office/drawing/2014/main" id="{DE718EE0-5B64-BB89-FC1E-DA4BCA1D9678}"/>
              </a:ext>
            </a:extLst>
          </xdr:cNvPr>
          <xdr:cNvSpPr txBox="1"/>
        </xdr:nvSpPr>
        <xdr:spPr>
          <a:xfrm>
            <a:off x="4243908" y="17762482"/>
            <a:ext cx="895095" cy="231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Gain</a:t>
            </a:r>
            <a:endParaRPr kumimoji="1" lang="ja-JP" altLang="en-US" sz="1100">
              <a:solidFill>
                <a:srgbClr val="FF0000"/>
              </a:solidFill>
            </a:endParaRPr>
          </a:p>
        </xdr:txBody>
      </xdr:sp>
    </xdr:grpSp>
    <xdr:clientData/>
  </xdr:twoCellAnchor>
  <xdr:twoCellAnchor>
    <xdr:from>
      <xdr:col>3</xdr:col>
      <xdr:colOff>193303</xdr:colOff>
      <xdr:row>5</xdr:row>
      <xdr:rowOff>85717</xdr:rowOff>
    </xdr:from>
    <xdr:to>
      <xdr:col>12</xdr:col>
      <xdr:colOff>361947</xdr:colOff>
      <xdr:row>18</xdr:row>
      <xdr:rowOff>187129</xdr:rowOff>
    </xdr:to>
    <xdr:grpSp>
      <xdr:nvGrpSpPr>
        <xdr:cNvPr id="37" name="グループ化 36">
          <a:extLst>
            <a:ext uri="{FF2B5EF4-FFF2-40B4-BE49-F238E27FC236}">
              <a16:creationId xmlns:a16="http://schemas.microsoft.com/office/drawing/2014/main" id="{2E6D7735-4912-0F9A-FC45-0FF078EE54A6}"/>
            </a:ext>
          </a:extLst>
        </xdr:cNvPr>
        <xdr:cNvGrpSpPr/>
      </xdr:nvGrpSpPr>
      <xdr:grpSpPr>
        <a:xfrm>
          <a:off x="798421" y="1094246"/>
          <a:ext cx="5771585" cy="2723589"/>
          <a:chOff x="593353" y="885817"/>
          <a:chExt cx="5788394" cy="2701737"/>
        </a:xfrm>
      </xdr:grpSpPr>
      <xdr:grpSp>
        <xdr:nvGrpSpPr>
          <xdr:cNvPr id="3" name="グループ化 2">
            <a:extLst>
              <a:ext uri="{FF2B5EF4-FFF2-40B4-BE49-F238E27FC236}">
                <a16:creationId xmlns:a16="http://schemas.microsoft.com/office/drawing/2014/main" id="{5487B4F7-4519-4FB8-B1D9-14A639A16608}"/>
              </a:ext>
            </a:extLst>
          </xdr:cNvPr>
          <xdr:cNvGrpSpPr/>
        </xdr:nvGrpSpPr>
        <xdr:grpSpPr>
          <a:xfrm>
            <a:off x="783853" y="885817"/>
            <a:ext cx="5597894" cy="2701737"/>
            <a:chOff x="-38070" y="31227345"/>
            <a:chExt cx="3921338" cy="1881153"/>
          </a:xfrm>
        </xdr:grpSpPr>
        <xdr:grpSp>
          <xdr:nvGrpSpPr>
            <xdr:cNvPr id="6" name="グループ化 5">
              <a:extLst>
                <a:ext uri="{FF2B5EF4-FFF2-40B4-BE49-F238E27FC236}">
                  <a16:creationId xmlns:a16="http://schemas.microsoft.com/office/drawing/2014/main" id="{A89C18B2-C374-E83A-EBC9-787429EA911A}"/>
                </a:ext>
              </a:extLst>
            </xdr:cNvPr>
            <xdr:cNvGrpSpPr/>
          </xdr:nvGrpSpPr>
          <xdr:grpSpPr>
            <a:xfrm>
              <a:off x="-38070" y="31227345"/>
              <a:ext cx="3921338" cy="1881153"/>
              <a:chOff x="9721392" y="21790268"/>
              <a:chExt cx="3921338" cy="1881153"/>
            </a:xfrm>
          </xdr:grpSpPr>
          <xdr:pic>
            <xdr:nvPicPr>
              <xdr:cNvPr id="10" name="図 9">
                <a:extLst>
                  <a:ext uri="{FF2B5EF4-FFF2-40B4-BE49-F238E27FC236}">
                    <a16:creationId xmlns:a16="http://schemas.microsoft.com/office/drawing/2014/main" id="{8DE6EFCC-7DDB-7421-5DB2-612262F38EEB}"/>
                  </a:ext>
                </a:extLst>
              </xdr:cNvPr>
              <xdr:cNvPicPr>
                <a:picLocks noChangeAspect="1"/>
              </xdr:cNvPicPr>
            </xdr:nvPicPr>
            <xdr:blipFill>
              <a:blip xmlns:r="http://schemas.openxmlformats.org/officeDocument/2006/relationships" r:embed="rId2"/>
              <a:stretch>
                <a:fillRect/>
              </a:stretch>
            </xdr:blipFill>
            <xdr:spPr>
              <a:xfrm>
                <a:off x="9973449" y="21870865"/>
                <a:ext cx="3220175" cy="1709001"/>
              </a:xfrm>
              <a:prstGeom prst="rect">
                <a:avLst/>
              </a:prstGeom>
            </xdr:spPr>
          </xdr:pic>
          <mc:AlternateContent xmlns:mc="http://schemas.openxmlformats.org/markup-compatibility/2006" xmlns:a14="http://schemas.microsoft.com/office/drawing/2010/main">
            <mc:Choice Requires="a14">
              <xdr:sp macro="" textlink="">
                <xdr:nvSpPr>
                  <xdr:cNvPr id="11" name="テキスト ボックス 10">
                    <a:extLst>
                      <a:ext uri="{FF2B5EF4-FFF2-40B4-BE49-F238E27FC236}">
                        <a16:creationId xmlns:a16="http://schemas.microsoft.com/office/drawing/2014/main" id="{8DAE869F-E467-7EF6-F59B-BF83119068BA}"/>
                      </a:ext>
                    </a:extLst>
                  </xdr:cNvPr>
                  <xdr:cNvSpPr txBox="1"/>
                </xdr:nvSpPr>
                <xdr:spPr>
                  <a:xfrm>
                    <a:off x="11459308" y="22193250"/>
                    <a:ext cx="3883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oMath>
                      </m:oMathPara>
                    </a14:m>
                    <a:endParaRPr kumimoji="1" lang="ja-JP" altLang="en-US" sz="1100"/>
                  </a:p>
                </xdr:txBody>
              </xdr:sp>
            </mc:Choice>
            <mc:Fallback xmlns="">
              <xdr:sp macro="" textlink="">
                <xdr:nvSpPr>
                  <xdr:cNvPr id="11" name="テキスト ボックス 10">
                    <a:extLst>
                      <a:ext uri="{FF2B5EF4-FFF2-40B4-BE49-F238E27FC236}">
                        <a16:creationId xmlns:a16="http://schemas.microsoft.com/office/drawing/2014/main" id="{8DAE869F-E467-7EF6-F59B-BF83119068BA}"/>
                      </a:ext>
                    </a:extLst>
                  </xdr:cNvPr>
                  <xdr:cNvSpPr txBox="1"/>
                </xdr:nvSpPr>
                <xdr:spPr>
                  <a:xfrm>
                    <a:off x="11459308" y="22193250"/>
                    <a:ext cx="3883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Cambria Math" panose="02040503050406030204" pitchFamily="18" charset="0"/>
                        <a:ea typeface="+mn-ea"/>
                        <a:cs typeface="+mn-cs"/>
                      </a:rPr>
                      <a:t>𝑅_2</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12" name="テキスト ボックス 11">
                    <a:extLst>
                      <a:ext uri="{FF2B5EF4-FFF2-40B4-BE49-F238E27FC236}">
                        <a16:creationId xmlns:a16="http://schemas.microsoft.com/office/drawing/2014/main" id="{9069C134-6751-E383-CB0E-B55836779702}"/>
                      </a:ext>
                    </a:extLst>
                  </xdr:cNvPr>
                  <xdr:cNvSpPr txBox="1"/>
                </xdr:nvSpPr>
                <xdr:spPr>
                  <a:xfrm>
                    <a:off x="12397154" y="22200577"/>
                    <a:ext cx="3883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oMath>
                      </m:oMathPara>
                    </a14:m>
                    <a:endParaRPr kumimoji="1" lang="ja-JP" altLang="en-US" sz="1100"/>
                  </a:p>
                </xdr:txBody>
              </xdr:sp>
            </mc:Choice>
            <mc:Fallback xmlns="">
              <xdr:sp macro="" textlink="">
                <xdr:nvSpPr>
                  <xdr:cNvPr id="12" name="テキスト ボックス 11">
                    <a:extLst>
                      <a:ext uri="{FF2B5EF4-FFF2-40B4-BE49-F238E27FC236}">
                        <a16:creationId xmlns:a16="http://schemas.microsoft.com/office/drawing/2014/main" id="{9069C134-6751-E383-CB0E-B55836779702}"/>
                      </a:ext>
                    </a:extLst>
                  </xdr:cNvPr>
                  <xdr:cNvSpPr txBox="1"/>
                </xdr:nvSpPr>
                <xdr:spPr>
                  <a:xfrm>
                    <a:off x="12397154" y="22200577"/>
                    <a:ext cx="3883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Cambria Math" panose="02040503050406030204" pitchFamily="18" charset="0"/>
                        <a:ea typeface="+mn-ea"/>
                        <a:cs typeface="+mn-cs"/>
                      </a:rPr>
                      <a:t>𝑅_3</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13" name="テキスト ボックス 12">
                    <a:extLst>
                      <a:ext uri="{FF2B5EF4-FFF2-40B4-BE49-F238E27FC236}">
                        <a16:creationId xmlns:a16="http://schemas.microsoft.com/office/drawing/2014/main" id="{55455961-FF6B-11D6-DA0E-AB81FBB42C03}"/>
                      </a:ext>
                    </a:extLst>
                  </xdr:cNvPr>
                  <xdr:cNvSpPr txBox="1"/>
                </xdr:nvSpPr>
                <xdr:spPr>
                  <a:xfrm>
                    <a:off x="11415346" y="22962577"/>
                    <a:ext cx="446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r>
                                <a:rPr kumimoji="1" lang="en-US" sz="1100" b="0" i="1">
                                  <a:solidFill>
                                    <a:schemeClr val="tx1"/>
                                  </a:solidFill>
                                  <a:effectLst/>
                                  <a:latin typeface="Cambria Math" panose="02040503050406030204" pitchFamily="18" charset="0"/>
                                  <a:ea typeface="+mn-ea"/>
                                  <a:cs typeface="+mn-cs"/>
                                </a:rPr>
                                <m:t>′</m:t>
                              </m:r>
                            </m:e>
                            <m:sub>
                              <m:r>
                                <a:rPr kumimoji="1" lang="en-US" sz="1100" b="0" i="1">
                                  <a:solidFill>
                                    <a:schemeClr val="tx1"/>
                                  </a:solidFill>
                                  <a:effectLst/>
                                  <a:latin typeface="Cambria Math" panose="02040503050406030204" pitchFamily="18" charset="0"/>
                                  <a:ea typeface="+mn-ea"/>
                                  <a:cs typeface="+mn-cs"/>
                                </a:rPr>
                                <m:t>2</m:t>
                              </m:r>
                            </m:sub>
                          </m:sSub>
                        </m:oMath>
                      </m:oMathPara>
                    </a14:m>
                    <a:endParaRPr kumimoji="1" lang="ja-JP" altLang="en-US" sz="1100"/>
                  </a:p>
                </xdr:txBody>
              </xdr:sp>
            </mc:Choice>
            <mc:Fallback xmlns="">
              <xdr:sp macro="" textlink="">
                <xdr:nvSpPr>
                  <xdr:cNvPr id="13" name="テキスト ボックス 12">
                    <a:extLst>
                      <a:ext uri="{FF2B5EF4-FFF2-40B4-BE49-F238E27FC236}">
                        <a16:creationId xmlns:a16="http://schemas.microsoft.com/office/drawing/2014/main" id="{55455961-FF6B-11D6-DA0E-AB81FBB42C03}"/>
                      </a:ext>
                    </a:extLst>
                  </xdr:cNvPr>
                  <xdr:cNvSpPr txBox="1"/>
                </xdr:nvSpPr>
                <xdr:spPr>
                  <a:xfrm>
                    <a:off x="11415346" y="22962577"/>
                    <a:ext cx="446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Cambria Math" panose="02040503050406030204" pitchFamily="18" charset="0"/>
                        <a:ea typeface="+mn-ea"/>
                        <a:cs typeface="+mn-cs"/>
                      </a:rPr>
                      <a:t>〖𝑅′〗_2</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14" name="テキスト ボックス 13">
                    <a:extLst>
                      <a:ext uri="{FF2B5EF4-FFF2-40B4-BE49-F238E27FC236}">
                        <a16:creationId xmlns:a16="http://schemas.microsoft.com/office/drawing/2014/main" id="{C9F98D6E-BCD2-7A10-4F85-4567F09C38BB}"/>
                      </a:ext>
                    </a:extLst>
                  </xdr:cNvPr>
                  <xdr:cNvSpPr txBox="1"/>
                </xdr:nvSpPr>
                <xdr:spPr>
                  <a:xfrm>
                    <a:off x="12316557" y="22977232"/>
                    <a:ext cx="446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r>
                                <a:rPr kumimoji="1" lang="en-US" sz="1100" b="0" i="1">
                                  <a:solidFill>
                                    <a:schemeClr val="tx1"/>
                                  </a:solidFill>
                                  <a:effectLst/>
                                  <a:latin typeface="Cambria Math" panose="02040503050406030204" pitchFamily="18" charset="0"/>
                                  <a:ea typeface="+mn-ea"/>
                                  <a:cs typeface="+mn-cs"/>
                                </a:rPr>
                                <m:t>′</m:t>
                              </m:r>
                            </m:e>
                            <m:sub>
                              <m:r>
                                <a:rPr kumimoji="1" lang="en-US" sz="1100" b="0" i="1">
                                  <a:solidFill>
                                    <a:schemeClr val="tx1"/>
                                  </a:solidFill>
                                  <a:effectLst/>
                                  <a:latin typeface="Cambria Math" panose="02040503050406030204" pitchFamily="18" charset="0"/>
                                  <a:ea typeface="+mn-ea"/>
                                  <a:cs typeface="+mn-cs"/>
                                </a:rPr>
                                <m:t>3</m:t>
                              </m:r>
                            </m:sub>
                          </m:sSub>
                        </m:oMath>
                      </m:oMathPara>
                    </a14:m>
                    <a:endParaRPr kumimoji="1" lang="ja-JP" altLang="en-US" sz="1100"/>
                  </a:p>
                </xdr:txBody>
              </xdr:sp>
            </mc:Choice>
            <mc:Fallback xmlns="">
              <xdr:sp macro="" textlink="">
                <xdr:nvSpPr>
                  <xdr:cNvPr id="14" name="テキスト ボックス 13">
                    <a:extLst>
                      <a:ext uri="{FF2B5EF4-FFF2-40B4-BE49-F238E27FC236}">
                        <a16:creationId xmlns:a16="http://schemas.microsoft.com/office/drawing/2014/main" id="{C9F98D6E-BCD2-7A10-4F85-4567F09C38BB}"/>
                      </a:ext>
                    </a:extLst>
                  </xdr:cNvPr>
                  <xdr:cNvSpPr txBox="1"/>
                </xdr:nvSpPr>
                <xdr:spPr>
                  <a:xfrm>
                    <a:off x="12316557" y="22977232"/>
                    <a:ext cx="446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Cambria Math" panose="02040503050406030204" pitchFamily="18" charset="0"/>
                        <a:ea typeface="+mn-ea"/>
                        <a:cs typeface="+mn-cs"/>
                      </a:rPr>
                      <a:t>〖𝑅′〗_3</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15" name="テキスト ボックス 14">
                    <a:extLst>
                      <a:ext uri="{FF2B5EF4-FFF2-40B4-BE49-F238E27FC236}">
                        <a16:creationId xmlns:a16="http://schemas.microsoft.com/office/drawing/2014/main" id="{F23B8F83-1F2A-7771-5D06-9A22E4F791BC}"/>
                      </a:ext>
                    </a:extLst>
                  </xdr:cNvPr>
                  <xdr:cNvSpPr txBox="1"/>
                </xdr:nvSpPr>
                <xdr:spPr>
                  <a:xfrm>
                    <a:off x="13129846" y="22508308"/>
                    <a:ext cx="5128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rgbClr val="FF0000"/>
                                  </a:solidFill>
                                  <a:effectLst/>
                                  <a:latin typeface="Cambria Math" panose="02040503050406030204" pitchFamily="18" charset="0"/>
                                  <a:ea typeface="+mn-ea"/>
                                  <a:cs typeface="+mn-cs"/>
                                </a:rPr>
                              </m:ctrlPr>
                            </m:sSubPr>
                            <m:e>
                              <m:r>
                                <a:rPr kumimoji="1" lang="en-US" sz="1100" b="0" i="1">
                                  <a:solidFill>
                                    <a:srgbClr val="FF0000"/>
                                  </a:solidFill>
                                  <a:effectLst/>
                                  <a:latin typeface="Cambria Math" panose="02040503050406030204" pitchFamily="18" charset="0"/>
                                  <a:ea typeface="+mn-ea"/>
                                  <a:cs typeface="+mn-cs"/>
                                </a:rPr>
                                <m:t>𝑉</m:t>
                              </m:r>
                            </m:e>
                            <m:sub>
                              <m:r>
                                <a:rPr kumimoji="1" lang="en-US" sz="1100" b="0" i="1">
                                  <a:solidFill>
                                    <a:srgbClr val="FF0000"/>
                                  </a:solidFill>
                                  <a:effectLst/>
                                  <a:latin typeface="Cambria Math" panose="02040503050406030204" pitchFamily="18" charset="0"/>
                                  <a:ea typeface="+mn-ea"/>
                                  <a:cs typeface="+mn-cs"/>
                                </a:rPr>
                                <m:t>𝑜𝑢𝑡</m:t>
                              </m:r>
                            </m:sub>
                          </m:sSub>
                        </m:oMath>
                      </m:oMathPara>
                    </a14:m>
                    <a:endParaRPr kumimoji="1" lang="ja-JP" altLang="en-US" sz="1100"/>
                  </a:p>
                </xdr:txBody>
              </xdr:sp>
            </mc:Choice>
            <mc:Fallback xmlns="">
              <xdr:sp macro="" textlink="">
                <xdr:nvSpPr>
                  <xdr:cNvPr id="15" name="テキスト ボックス 14">
                    <a:extLst>
                      <a:ext uri="{FF2B5EF4-FFF2-40B4-BE49-F238E27FC236}">
                        <a16:creationId xmlns:a16="http://schemas.microsoft.com/office/drawing/2014/main" id="{F23B8F83-1F2A-7771-5D06-9A22E4F791BC}"/>
                      </a:ext>
                    </a:extLst>
                  </xdr:cNvPr>
                  <xdr:cNvSpPr txBox="1"/>
                </xdr:nvSpPr>
                <xdr:spPr>
                  <a:xfrm>
                    <a:off x="13129846" y="22508308"/>
                    <a:ext cx="5128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rgbClr val="FF0000"/>
                        </a:solidFill>
                        <a:effectLst/>
                        <a:latin typeface="Cambria Math" panose="02040503050406030204" pitchFamily="18" charset="0"/>
                        <a:ea typeface="+mn-ea"/>
                        <a:cs typeface="+mn-cs"/>
                      </a:rPr>
                      <a:t>𝑉_𝑜𝑢𝑡</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16" name="テキスト ボックス 15">
                    <a:extLst>
                      <a:ext uri="{FF2B5EF4-FFF2-40B4-BE49-F238E27FC236}">
                        <a16:creationId xmlns:a16="http://schemas.microsoft.com/office/drawing/2014/main" id="{50FD3638-25DE-9884-7F97-9EE682B22C79}"/>
                      </a:ext>
                    </a:extLst>
                  </xdr:cNvPr>
                  <xdr:cNvSpPr txBox="1"/>
                </xdr:nvSpPr>
                <xdr:spPr>
                  <a:xfrm>
                    <a:off x="9759462" y="21790268"/>
                    <a:ext cx="5128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rgbClr val="FF0000"/>
                                  </a:solidFill>
                                  <a:effectLst/>
                                  <a:latin typeface="Cambria Math" panose="02040503050406030204" pitchFamily="18" charset="0"/>
                                  <a:ea typeface="+mn-ea"/>
                                  <a:cs typeface="+mn-cs"/>
                                </a:rPr>
                              </m:ctrlPr>
                            </m:sSubPr>
                            <m:e>
                              <m:r>
                                <a:rPr kumimoji="1" lang="en-US" sz="1100" b="0" i="1">
                                  <a:solidFill>
                                    <a:srgbClr val="FF0000"/>
                                  </a:solidFill>
                                  <a:effectLst/>
                                  <a:latin typeface="Cambria Math" panose="02040503050406030204" pitchFamily="18" charset="0"/>
                                  <a:ea typeface="+mn-ea"/>
                                  <a:cs typeface="+mn-cs"/>
                                </a:rPr>
                                <m:t>𝑉</m:t>
                              </m:r>
                            </m:e>
                            <m:sub>
                              <m:r>
                                <a:rPr kumimoji="1" lang="en-US" sz="1100" b="0" i="1">
                                  <a:solidFill>
                                    <a:srgbClr val="FF0000"/>
                                  </a:solidFill>
                                  <a:effectLst/>
                                  <a:latin typeface="Cambria Math" panose="02040503050406030204" pitchFamily="18" charset="0"/>
                                  <a:ea typeface="+mn-ea"/>
                                  <a:cs typeface="+mn-cs"/>
                                </a:rPr>
                                <m:t>𝑖𝑛</m:t>
                              </m:r>
                              <m:r>
                                <a:rPr kumimoji="1" lang="en-US" sz="1100" b="0" i="1">
                                  <a:solidFill>
                                    <a:srgbClr val="FF0000"/>
                                  </a:solidFill>
                                  <a:effectLst/>
                                  <a:latin typeface="Cambria Math" panose="02040503050406030204" pitchFamily="18" charset="0"/>
                                  <a:ea typeface="+mn-ea"/>
                                  <a:cs typeface="+mn-cs"/>
                                </a:rPr>
                                <m:t>−</m:t>
                              </m:r>
                            </m:sub>
                          </m:sSub>
                        </m:oMath>
                      </m:oMathPara>
                    </a14:m>
                    <a:endParaRPr kumimoji="1" lang="ja-JP" altLang="en-US" sz="1100"/>
                  </a:p>
                </xdr:txBody>
              </xdr:sp>
            </mc:Choice>
            <mc:Fallback xmlns="">
              <xdr:sp macro="" textlink="">
                <xdr:nvSpPr>
                  <xdr:cNvPr id="16" name="テキスト ボックス 15">
                    <a:extLst>
                      <a:ext uri="{FF2B5EF4-FFF2-40B4-BE49-F238E27FC236}">
                        <a16:creationId xmlns:a16="http://schemas.microsoft.com/office/drawing/2014/main" id="{50FD3638-25DE-9884-7F97-9EE682B22C79}"/>
                      </a:ext>
                    </a:extLst>
                  </xdr:cNvPr>
                  <xdr:cNvSpPr txBox="1"/>
                </xdr:nvSpPr>
                <xdr:spPr>
                  <a:xfrm>
                    <a:off x="9759462" y="21790268"/>
                    <a:ext cx="5128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rgbClr val="FF0000"/>
                        </a:solidFill>
                        <a:effectLst/>
                        <a:latin typeface="Cambria Math" panose="02040503050406030204" pitchFamily="18" charset="0"/>
                        <a:ea typeface="+mn-ea"/>
                        <a:cs typeface="+mn-cs"/>
                      </a:rPr>
                      <a:t>𝑉_(𝑖𝑛−)</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17" name="テキスト ボックス 16">
                    <a:extLst>
                      <a:ext uri="{FF2B5EF4-FFF2-40B4-BE49-F238E27FC236}">
                        <a16:creationId xmlns:a16="http://schemas.microsoft.com/office/drawing/2014/main" id="{E7BA6B97-6EAE-F665-E341-5A3D509AC5C1}"/>
                      </a:ext>
                    </a:extLst>
                  </xdr:cNvPr>
                  <xdr:cNvSpPr txBox="1"/>
                </xdr:nvSpPr>
                <xdr:spPr>
                  <a:xfrm>
                    <a:off x="9721392" y="23406861"/>
                    <a:ext cx="5128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rgbClr val="FF0000"/>
                                  </a:solidFill>
                                  <a:effectLst/>
                                  <a:latin typeface="Cambria Math" panose="02040503050406030204" pitchFamily="18" charset="0"/>
                                  <a:ea typeface="+mn-ea"/>
                                  <a:cs typeface="+mn-cs"/>
                                </a:rPr>
                              </m:ctrlPr>
                            </m:sSubPr>
                            <m:e>
                              <m:r>
                                <a:rPr kumimoji="1" lang="en-US" sz="1100" b="0" i="1">
                                  <a:solidFill>
                                    <a:srgbClr val="FF0000"/>
                                  </a:solidFill>
                                  <a:effectLst/>
                                  <a:latin typeface="Cambria Math" panose="02040503050406030204" pitchFamily="18" charset="0"/>
                                  <a:ea typeface="+mn-ea"/>
                                  <a:cs typeface="+mn-cs"/>
                                </a:rPr>
                                <m:t>𝑉</m:t>
                              </m:r>
                            </m:e>
                            <m:sub>
                              <m:r>
                                <a:rPr kumimoji="1" lang="en-US" sz="1100" b="0" i="1">
                                  <a:solidFill>
                                    <a:srgbClr val="FF0000"/>
                                  </a:solidFill>
                                  <a:effectLst/>
                                  <a:latin typeface="Cambria Math" panose="02040503050406030204" pitchFamily="18" charset="0"/>
                                  <a:ea typeface="+mn-ea"/>
                                  <a:cs typeface="+mn-cs"/>
                                </a:rPr>
                                <m:t>𝑖𝑛</m:t>
                              </m:r>
                              <m:r>
                                <a:rPr kumimoji="1" lang="en-US" sz="1100" b="0" i="1">
                                  <a:solidFill>
                                    <a:srgbClr val="FF0000"/>
                                  </a:solidFill>
                                  <a:effectLst/>
                                  <a:latin typeface="Cambria Math" panose="02040503050406030204" pitchFamily="18" charset="0"/>
                                  <a:ea typeface="+mn-ea"/>
                                  <a:cs typeface="+mn-cs"/>
                                </a:rPr>
                                <m:t>+</m:t>
                              </m:r>
                            </m:sub>
                          </m:sSub>
                        </m:oMath>
                      </m:oMathPara>
                    </a14:m>
                    <a:endParaRPr kumimoji="1" lang="ja-JP" altLang="en-US" sz="1100"/>
                  </a:p>
                </xdr:txBody>
              </xdr:sp>
            </mc:Choice>
            <mc:Fallback xmlns="">
              <xdr:sp macro="" textlink="">
                <xdr:nvSpPr>
                  <xdr:cNvPr id="17" name="テキスト ボックス 16">
                    <a:extLst>
                      <a:ext uri="{FF2B5EF4-FFF2-40B4-BE49-F238E27FC236}">
                        <a16:creationId xmlns:a16="http://schemas.microsoft.com/office/drawing/2014/main" id="{E7BA6B97-6EAE-F665-E341-5A3D509AC5C1}"/>
                      </a:ext>
                    </a:extLst>
                  </xdr:cNvPr>
                  <xdr:cNvSpPr txBox="1"/>
                </xdr:nvSpPr>
                <xdr:spPr>
                  <a:xfrm>
                    <a:off x="9721392" y="23406861"/>
                    <a:ext cx="5128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rgbClr val="FF0000"/>
                        </a:solidFill>
                        <a:effectLst/>
                        <a:latin typeface="Cambria Math" panose="02040503050406030204" pitchFamily="18" charset="0"/>
                        <a:ea typeface="+mn-ea"/>
                        <a:cs typeface="+mn-cs"/>
                      </a:rPr>
                      <a:t>𝑉_(𝑖𝑛+)</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id="{81005B4A-BD7D-136D-3A6A-59EBCFBEB1E7}"/>
                      </a:ext>
                    </a:extLst>
                  </xdr:cNvPr>
                  <xdr:cNvSpPr txBox="1"/>
                </xdr:nvSpPr>
                <xdr:spPr>
                  <a:xfrm>
                    <a:off x="10653346" y="22149289"/>
                    <a:ext cx="3883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oMath>
                      </m:oMathPara>
                    </a14:m>
                    <a:endParaRPr kumimoji="1" lang="ja-JP" altLang="en-US" sz="1100"/>
                  </a:p>
                </xdr:txBody>
              </xdr:sp>
            </mc:Choice>
            <mc:Fallback xmlns="">
              <xdr:sp macro="" textlink="">
                <xdr:nvSpPr>
                  <xdr:cNvPr id="18" name="テキスト ボックス 17">
                    <a:extLst>
                      <a:ext uri="{FF2B5EF4-FFF2-40B4-BE49-F238E27FC236}">
                        <a16:creationId xmlns:a16="http://schemas.microsoft.com/office/drawing/2014/main" id="{81005B4A-BD7D-136D-3A6A-59EBCFBEB1E7}"/>
                      </a:ext>
                    </a:extLst>
                  </xdr:cNvPr>
                  <xdr:cNvSpPr txBox="1"/>
                </xdr:nvSpPr>
                <xdr:spPr>
                  <a:xfrm>
                    <a:off x="10653346" y="22149289"/>
                    <a:ext cx="3883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Cambria Math" panose="02040503050406030204" pitchFamily="18" charset="0"/>
                        <a:ea typeface="+mn-ea"/>
                        <a:cs typeface="+mn-cs"/>
                      </a:rPr>
                      <a:t>𝑅_1</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19" name="テキスト ボックス 18">
                    <a:extLst>
                      <a:ext uri="{FF2B5EF4-FFF2-40B4-BE49-F238E27FC236}">
                        <a16:creationId xmlns:a16="http://schemas.microsoft.com/office/drawing/2014/main" id="{A75C24C3-7F40-22F2-D957-A5A00F5CE12B}"/>
                      </a:ext>
                    </a:extLst>
                  </xdr:cNvPr>
                  <xdr:cNvSpPr txBox="1"/>
                </xdr:nvSpPr>
                <xdr:spPr>
                  <a:xfrm>
                    <a:off x="10653346" y="22918616"/>
                    <a:ext cx="446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r>
                                <a:rPr kumimoji="1" lang="en-US" sz="1100" b="0" i="1">
                                  <a:solidFill>
                                    <a:schemeClr val="tx1"/>
                                  </a:solidFill>
                                  <a:effectLst/>
                                  <a:latin typeface="Cambria Math" panose="02040503050406030204" pitchFamily="18" charset="0"/>
                                  <a:ea typeface="+mn-ea"/>
                                  <a:cs typeface="+mn-cs"/>
                                </a:rPr>
                                <m:t>′</m:t>
                              </m:r>
                            </m:e>
                            <m:sub>
                              <m:r>
                                <a:rPr kumimoji="1" lang="en-US" sz="1100" b="0" i="1">
                                  <a:solidFill>
                                    <a:schemeClr val="tx1"/>
                                  </a:solidFill>
                                  <a:effectLst/>
                                  <a:latin typeface="Cambria Math" panose="02040503050406030204" pitchFamily="18" charset="0"/>
                                  <a:ea typeface="+mn-ea"/>
                                  <a:cs typeface="+mn-cs"/>
                                </a:rPr>
                                <m:t>1</m:t>
                              </m:r>
                            </m:sub>
                          </m:sSub>
                        </m:oMath>
                      </m:oMathPara>
                    </a14:m>
                    <a:endParaRPr kumimoji="1" lang="ja-JP" altLang="en-US" sz="1100"/>
                  </a:p>
                </xdr:txBody>
              </xdr:sp>
            </mc:Choice>
            <mc:Fallback xmlns="">
              <xdr:sp macro="" textlink="">
                <xdr:nvSpPr>
                  <xdr:cNvPr id="19" name="テキスト ボックス 18">
                    <a:extLst>
                      <a:ext uri="{FF2B5EF4-FFF2-40B4-BE49-F238E27FC236}">
                        <a16:creationId xmlns:a16="http://schemas.microsoft.com/office/drawing/2014/main" id="{A75C24C3-7F40-22F2-D957-A5A00F5CE12B}"/>
                      </a:ext>
                    </a:extLst>
                  </xdr:cNvPr>
                  <xdr:cNvSpPr txBox="1"/>
                </xdr:nvSpPr>
                <xdr:spPr>
                  <a:xfrm>
                    <a:off x="10653346" y="22918616"/>
                    <a:ext cx="446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Cambria Math" panose="02040503050406030204" pitchFamily="18" charset="0"/>
                        <a:ea typeface="+mn-ea"/>
                        <a:cs typeface="+mn-cs"/>
                      </a:rPr>
                      <a:t>〖𝑅′〗_1</a:t>
                    </a:r>
                    <a:endParaRPr kumimoji="1" lang="ja-JP" altLang="en-US" sz="1100"/>
                  </a:p>
                </xdr:txBody>
              </xdr:sp>
            </mc:Fallback>
          </mc:AlternateContent>
          <mc:AlternateContent xmlns:mc="http://schemas.openxmlformats.org/markup-compatibility/2006" xmlns:a14="http://schemas.microsoft.com/office/drawing/2010/main">
            <mc:Choice Requires="a14">
              <xdr:sp macro="" textlink="">
                <xdr:nvSpPr>
                  <xdr:cNvPr id="20" name="テキスト ボックス 19">
                    <a:extLst>
                      <a:ext uri="{FF2B5EF4-FFF2-40B4-BE49-F238E27FC236}">
                        <a16:creationId xmlns:a16="http://schemas.microsoft.com/office/drawing/2014/main" id="{F2D5870B-98CF-1A2E-F2AB-75C970363DBE}"/>
                      </a:ext>
                    </a:extLst>
                  </xdr:cNvPr>
                  <xdr:cNvSpPr txBox="1"/>
                </xdr:nvSpPr>
                <xdr:spPr>
                  <a:xfrm>
                    <a:off x="10668000" y="22559596"/>
                    <a:ext cx="3883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𝑔</m:t>
                              </m:r>
                            </m:sub>
                          </m:sSub>
                        </m:oMath>
                      </m:oMathPara>
                    </a14:m>
                    <a:endParaRPr kumimoji="1" lang="ja-JP" altLang="en-US" sz="1100"/>
                  </a:p>
                </xdr:txBody>
              </xdr:sp>
            </mc:Choice>
            <mc:Fallback xmlns="">
              <xdr:sp macro="" textlink="">
                <xdr:nvSpPr>
                  <xdr:cNvPr id="20" name="テキスト ボックス 19">
                    <a:extLst>
                      <a:ext uri="{FF2B5EF4-FFF2-40B4-BE49-F238E27FC236}">
                        <a16:creationId xmlns:a16="http://schemas.microsoft.com/office/drawing/2014/main" id="{F2D5870B-98CF-1A2E-F2AB-75C970363DBE}"/>
                      </a:ext>
                    </a:extLst>
                  </xdr:cNvPr>
                  <xdr:cNvSpPr txBox="1"/>
                </xdr:nvSpPr>
                <xdr:spPr>
                  <a:xfrm>
                    <a:off x="10668000" y="22559596"/>
                    <a:ext cx="3883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chemeClr val="tx1"/>
                        </a:solidFill>
                        <a:effectLst/>
                        <a:latin typeface="Cambria Math" panose="02040503050406030204" pitchFamily="18" charset="0"/>
                        <a:ea typeface="+mn-ea"/>
                        <a:cs typeface="+mn-cs"/>
                      </a:rPr>
                      <a:t>𝑅_𝑔</a:t>
                    </a:r>
                    <a:endParaRPr kumimoji="1" lang="ja-JP" altLang="en-US" sz="1100"/>
                  </a:p>
                </xdr:txBody>
              </xdr:sp>
            </mc:Fallback>
          </mc:AlternateContent>
        </xdr:grpSp>
        <mc:AlternateContent xmlns:mc="http://schemas.openxmlformats.org/markup-compatibility/2006" xmlns:a14="http://schemas.microsoft.com/office/drawing/2010/main">
          <mc:Choice Requires="a14">
            <xdr:sp macro="" textlink="">
              <xdr:nvSpPr>
                <xdr:cNvPr id="5" name="テキスト ボックス 4">
                  <a:extLst>
                    <a:ext uri="{FF2B5EF4-FFF2-40B4-BE49-F238E27FC236}">
                      <a16:creationId xmlns:a16="http://schemas.microsoft.com/office/drawing/2014/main" id="{A0000B7C-E87B-1CF3-815C-FB3EBCE0AB6D}"/>
                    </a:ext>
                  </a:extLst>
                </xdr:cNvPr>
                <xdr:cNvSpPr txBox="1"/>
              </xdr:nvSpPr>
              <xdr:spPr>
                <a:xfrm>
                  <a:off x="3010711" y="32787663"/>
                  <a:ext cx="512884" cy="275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rgbClr val="FF0000"/>
                                </a:solidFill>
                                <a:effectLst/>
                                <a:latin typeface="Cambria Math" panose="02040503050406030204" pitchFamily="18" charset="0"/>
                                <a:ea typeface="+mn-ea"/>
                                <a:cs typeface="+mn-cs"/>
                              </a:rPr>
                            </m:ctrlPr>
                          </m:sSubPr>
                          <m:e>
                            <m:r>
                              <a:rPr kumimoji="1" lang="en-US" sz="1100" b="0" i="1">
                                <a:solidFill>
                                  <a:srgbClr val="FF0000"/>
                                </a:solidFill>
                                <a:effectLst/>
                                <a:latin typeface="Cambria Math" panose="02040503050406030204" pitchFamily="18" charset="0"/>
                                <a:ea typeface="+mn-ea"/>
                                <a:cs typeface="+mn-cs"/>
                              </a:rPr>
                              <m:t>𝑉</m:t>
                            </m:r>
                          </m:e>
                          <m:sub>
                            <m:r>
                              <a:rPr kumimoji="1" lang="en-US" sz="1100" b="0" i="1">
                                <a:solidFill>
                                  <a:srgbClr val="FF0000"/>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mlns="">
            <xdr:sp macro="" textlink="">
              <xdr:nvSpPr>
                <xdr:cNvPr id="5" name="テキスト ボックス 4">
                  <a:extLst>
                    <a:ext uri="{FF2B5EF4-FFF2-40B4-BE49-F238E27FC236}">
                      <a16:creationId xmlns:a16="http://schemas.microsoft.com/office/drawing/2014/main" id="{A0000B7C-E87B-1CF3-815C-FB3EBCE0AB6D}"/>
                    </a:ext>
                  </a:extLst>
                </xdr:cNvPr>
                <xdr:cNvSpPr txBox="1"/>
              </xdr:nvSpPr>
              <xdr:spPr>
                <a:xfrm>
                  <a:off x="3010711" y="32787663"/>
                  <a:ext cx="512884" cy="275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rgbClr val="FF0000"/>
                      </a:solidFill>
                      <a:effectLst/>
                      <a:latin typeface="Cambria Math" panose="02040503050406030204" pitchFamily="18" charset="0"/>
                      <a:ea typeface="+mn-ea"/>
                      <a:cs typeface="+mn-cs"/>
                    </a:rPr>
                    <a:t>𝑉_𝑟𝑒𝑓</a:t>
                  </a:r>
                  <a:endParaRPr kumimoji="1" lang="ja-JP" altLang="en-US" sz="1100"/>
                </a:p>
              </xdr:txBody>
            </xdr:sp>
          </mc:Fallback>
        </mc:AlternateContent>
      </xdr:grpSp>
      <xdr:cxnSp macro="">
        <xdr:nvCxnSpPr>
          <xdr:cNvPr id="30" name="直線コネクタ 29">
            <a:extLst>
              <a:ext uri="{FF2B5EF4-FFF2-40B4-BE49-F238E27FC236}">
                <a16:creationId xmlns:a16="http://schemas.microsoft.com/office/drawing/2014/main" id="{0D8DB360-8FE8-0436-0B47-B19316BF6BC6}"/>
              </a:ext>
            </a:extLst>
          </xdr:cNvPr>
          <xdr:cNvCxnSpPr/>
        </xdr:nvCxnSpPr>
        <xdr:spPr>
          <a:xfrm>
            <a:off x="1285875" y="1276350"/>
            <a:ext cx="0" cy="1847850"/>
          </a:xfrm>
          <a:prstGeom prst="line">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xmlns:a14="http://schemas.microsoft.com/office/drawing/2010/main">
        <mc:Choice Requires="a14">
          <xdr:sp macro="" textlink="">
            <xdr:nvSpPr>
              <xdr:cNvPr id="31" name="テキスト ボックス 30">
                <a:extLst>
                  <a:ext uri="{FF2B5EF4-FFF2-40B4-BE49-F238E27FC236}">
                    <a16:creationId xmlns:a16="http://schemas.microsoft.com/office/drawing/2014/main" id="{B713F1ED-0E4E-4B65-ADAD-0AFF74AE17EF}"/>
                  </a:ext>
                </a:extLst>
              </xdr:cNvPr>
              <xdr:cNvSpPr txBox="1"/>
            </xdr:nvSpPr>
            <xdr:spPr>
              <a:xfrm>
                <a:off x="593353" y="2000242"/>
                <a:ext cx="732166" cy="379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rgbClr val="FF0000"/>
                              </a:solidFill>
                              <a:effectLst/>
                              <a:latin typeface="Cambria Math" panose="02040503050406030204" pitchFamily="18" charset="0"/>
                              <a:ea typeface="+mn-ea"/>
                              <a:cs typeface="+mn-cs"/>
                            </a:rPr>
                          </m:ctrlPr>
                        </m:sSubPr>
                        <m:e>
                          <m:r>
                            <a:rPr kumimoji="1" lang="en-US" sz="1100" b="0" i="1">
                              <a:solidFill>
                                <a:srgbClr val="FF0000"/>
                              </a:solidFill>
                              <a:effectLst/>
                              <a:latin typeface="Cambria Math" panose="02040503050406030204" pitchFamily="18" charset="0"/>
                              <a:ea typeface="+mn-ea"/>
                              <a:cs typeface="+mn-cs"/>
                            </a:rPr>
                            <m:t>𝑉</m:t>
                          </m:r>
                        </m:e>
                        <m:sub>
                          <m:r>
                            <a:rPr kumimoji="1" lang="en-US" sz="1100" b="0" i="1">
                              <a:solidFill>
                                <a:srgbClr val="FF0000"/>
                              </a:solidFill>
                              <a:effectLst/>
                              <a:latin typeface="Cambria Math" panose="02040503050406030204" pitchFamily="18" charset="0"/>
                              <a:ea typeface="+mn-ea"/>
                              <a:cs typeface="+mn-cs"/>
                            </a:rPr>
                            <m:t>𝑖𝑛</m:t>
                          </m:r>
                        </m:sub>
                      </m:sSub>
                    </m:oMath>
                  </m:oMathPara>
                </a14:m>
                <a:endParaRPr kumimoji="1" lang="ja-JP" altLang="en-US" sz="1100"/>
              </a:p>
            </xdr:txBody>
          </xdr:sp>
        </mc:Choice>
        <mc:Fallback xmlns="">
          <xdr:sp macro="" textlink="">
            <xdr:nvSpPr>
              <xdr:cNvPr id="31" name="テキスト ボックス 30">
                <a:extLst>
                  <a:ext uri="{FF2B5EF4-FFF2-40B4-BE49-F238E27FC236}">
                    <a16:creationId xmlns:a16="http://schemas.microsoft.com/office/drawing/2014/main" id="{B713F1ED-0E4E-4B65-ADAD-0AFF74AE17EF}"/>
                  </a:ext>
                </a:extLst>
              </xdr:cNvPr>
              <xdr:cNvSpPr txBox="1"/>
            </xdr:nvSpPr>
            <xdr:spPr>
              <a:xfrm>
                <a:off x="593353" y="2000242"/>
                <a:ext cx="732166" cy="379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sz="1100" b="0" i="0">
                    <a:solidFill>
                      <a:srgbClr val="FF0000"/>
                    </a:solidFill>
                    <a:effectLst/>
                    <a:latin typeface="Cambria Math" panose="02040503050406030204" pitchFamily="18" charset="0"/>
                    <a:ea typeface="+mn-ea"/>
                    <a:cs typeface="+mn-cs"/>
                  </a:rPr>
                  <a:t>𝑉_𝑖𝑛</a:t>
                </a:r>
                <a:endParaRPr kumimoji="1" lang="ja-JP" altLang="en-US" sz="1100"/>
              </a:p>
            </xdr:txBody>
          </xdr:sp>
        </mc:Fallback>
      </mc:AlternateContent>
    </xdr:grpSp>
    <xdr:clientData/>
  </xdr:twoCellAnchor>
  <xdr:oneCellAnchor>
    <xdr:from>
      <xdr:col>13</xdr:col>
      <xdr:colOff>95708</xdr:colOff>
      <xdr:row>47</xdr:row>
      <xdr:rowOff>12989</xdr:rowOff>
    </xdr:from>
    <xdr:ext cx="6630864" cy="529825"/>
    <mc:AlternateContent xmlns:mc="http://schemas.openxmlformats.org/markup-compatibility/2006">
      <mc:Choice xmlns:a14="http://schemas.microsoft.com/office/drawing/2010/main" Requires="a14">
        <xdr:sp macro="" textlink="">
          <xdr:nvSpPr>
            <xdr:cNvPr id="38" name="テキスト ボックス 37">
              <a:extLst>
                <a:ext uri="{FF2B5EF4-FFF2-40B4-BE49-F238E27FC236}">
                  <a16:creationId xmlns:a16="http://schemas.microsoft.com/office/drawing/2014/main" id="{B593DE20-1B43-4BEE-8B5C-ECDB86C0CD60}"/>
                </a:ext>
              </a:extLst>
            </xdr:cNvPr>
            <xdr:cNvSpPr txBox="1"/>
          </xdr:nvSpPr>
          <xdr:spPr>
            <a:xfrm>
              <a:off x="6964914" y="9493165"/>
              <a:ext cx="6630864" cy="529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𝑜𝑢𝑡</m:t>
                        </m:r>
                      </m:sub>
                    </m:sSub>
                    <m:r>
                      <a:rPr kumimoji="1" lang="en-US" altLang="ja-JP" sz="1100" b="0" i="1">
                        <a:latin typeface="Cambria Math"/>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r>
                              <a:rPr kumimoji="1" lang="en-US" sz="1100" b="0" i="1">
                                <a:solidFill>
                                  <a:schemeClr val="tx1"/>
                                </a:solidFill>
                                <a:effectLst/>
                                <a:latin typeface="Cambria Math" panose="02040503050406030204" pitchFamily="18" charset="0"/>
                                <a:ea typeface="+mn-ea"/>
                                <a:cs typeface="+mn-cs"/>
                              </a:rPr>
                              <m:t>′</m:t>
                            </m:r>
                          </m:e>
                          <m:sub>
                            <m:r>
                              <a:rPr kumimoji="1" lang="en-US" sz="1100" b="0" i="1">
                                <a:solidFill>
                                  <a:schemeClr val="tx1"/>
                                </a:solidFill>
                                <a:effectLst/>
                                <a:latin typeface="Cambria Math" panose="02040503050406030204" pitchFamily="18" charset="0"/>
                                <a:ea typeface="+mn-ea"/>
                                <a:cs typeface="+mn-cs"/>
                              </a:rPr>
                              <m:t>3</m:t>
                            </m:r>
                          </m:sub>
                        </m:sSub>
                        <m:d>
                          <m:dPr>
                            <m:ctrlPr>
                              <a:rPr kumimoji="1" lang="en-US" sz="1100" b="0" i="1">
                                <a:solidFill>
                                  <a:schemeClr val="tx1"/>
                                </a:solidFill>
                                <a:effectLst/>
                                <a:latin typeface="Cambria Math" panose="02040503050406030204" pitchFamily="18" charset="0"/>
                                <a:ea typeface="+mn-ea"/>
                                <a:cs typeface="+mn-cs"/>
                              </a:rPr>
                            </m:ctrlPr>
                          </m:d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e>
                        </m:d>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d>
                          <m:dPr>
                            <m:ctrlPr>
                              <a:rPr kumimoji="1" lang="en-US" sz="1100" b="0" i="1">
                                <a:solidFill>
                                  <a:schemeClr val="tx1"/>
                                </a:solidFill>
                                <a:effectLst/>
                                <a:latin typeface="Cambria Math" panose="02040503050406030204" pitchFamily="18" charset="0"/>
                                <a:ea typeface="+mn-ea"/>
                                <a:cs typeface="+mn-cs"/>
                              </a:rPr>
                            </m:ctrlPr>
                          </m:d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r>
                                  <a:rPr kumimoji="1" lang="en-US" sz="1100" b="0" i="1">
                                    <a:solidFill>
                                      <a:schemeClr val="tx1"/>
                                    </a:solidFill>
                                    <a:effectLst/>
                                    <a:latin typeface="Cambria Math" panose="02040503050406030204" pitchFamily="18" charset="0"/>
                                    <a:ea typeface="+mn-ea"/>
                                    <a:cs typeface="+mn-cs"/>
                                  </a:rPr>
                                  <m:t>′</m:t>
                                </m:r>
                              </m:e>
                              <m:sub>
                                <m:r>
                                  <a:rPr kumimoji="1" lang="en-US" sz="1100" b="0" i="1">
                                    <a:solidFill>
                                      <a:schemeClr val="tx1"/>
                                    </a:solidFill>
                                    <a:effectLst/>
                                    <a:latin typeface="Cambria Math" panose="02040503050406030204" pitchFamily="18" charset="0"/>
                                    <a:ea typeface="+mn-ea"/>
                                    <a:cs typeface="+mn-cs"/>
                                  </a:rPr>
                                  <m:t>2</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r>
                                  <a:rPr kumimoji="1" lang="en-US" sz="1100" b="0" i="1">
                                    <a:solidFill>
                                      <a:schemeClr val="tx1"/>
                                    </a:solidFill>
                                    <a:effectLst/>
                                    <a:latin typeface="Cambria Math" panose="02040503050406030204" pitchFamily="18" charset="0"/>
                                    <a:ea typeface="+mn-ea"/>
                                    <a:cs typeface="+mn-cs"/>
                                  </a:rPr>
                                  <m:t>′</m:t>
                                </m:r>
                              </m:e>
                              <m:sub>
                                <m:r>
                                  <a:rPr kumimoji="1" lang="en-US" sz="1100" b="0" i="1">
                                    <a:solidFill>
                                      <a:schemeClr val="tx1"/>
                                    </a:solidFill>
                                    <a:effectLst/>
                                    <a:latin typeface="Cambria Math" panose="02040503050406030204" pitchFamily="18" charset="0"/>
                                    <a:ea typeface="+mn-ea"/>
                                    <a:cs typeface="+mn-cs"/>
                                  </a:rPr>
                                  <m:t>3</m:t>
                                </m:r>
                              </m:sub>
                            </m:sSub>
                          </m:e>
                        </m:d>
                      </m:den>
                    </m:f>
                    <m:d>
                      <m:dPr>
                        <m:ctrlPr>
                          <a:rPr kumimoji="1" lang="en-US" sz="1100" b="0" i="1">
                            <a:solidFill>
                              <a:schemeClr val="tx1"/>
                            </a:solidFill>
                            <a:effectLst/>
                            <a:latin typeface="Cambria Math" panose="02040503050406030204" pitchFamily="18" charset="0"/>
                            <a:ea typeface="+mn-ea"/>
                            <a:cs typeface="+mn-cs"/>
                          </a:rPr>
                        </m:ctrlPr>
                      </m:dPr>
                      <m:e>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r>
                                      <a:rPr kumimoji="1" lang="en-US" sz="1100" b="0" i="1">
                                        <a:solidFill>
                                          <a:schemeClr val="tx1"/>
                                        </a:solidFill>
                                        <a:effectLst/>
                                        <a:latin typeface="Cambria Math" panose="02040503050406030204" pitchFamily="18" charset="0"/>
                                        <a:ea typeface="+mn-ea"/>
                                        <a:cs typeface="+mn-cs"/>
                                      </a:rPr>
                                      <m:t>′</m:t>
                                    </m:r>
                                  </m:e>
                                  <m:sub>
                                    <m:r>
                                      <a:rPr kumimoji="1" lang="en-US" sz="1100" b="0" i="1">
                                        <a:solidFill>
                                          <a:schemeClr val="tx1"/>
                                        </a:solidFill>
                                        <a:effectLst/>
                                        <a:latin typeface="Cambria Math" panose="02040503050406030204" pitchFamily="18" charset="0"/>
                                        <a:ea typeface="+mn-ea"/>
                                        <a:cs typeface="+mn-cs"/>
                                      </a:rPr>
                                      <m:t>1</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𝑔</m:t>
                                    </m:r>
                                  </m:sub>
                                </m:sSub>
                              </m:den>
                            </m:f>
                            <m:d>
                              <m:dPr>
                                <m:ctrlPr>
                                  <a:rPr kumimoji="1" lang="en-US" sz="1100" b="0" i="1">
                                    <a:solidFill>
                                      <a:schemeClr val="tx1"/>
                                    </a:solidFill>
                                    <a:effectLst/>
                                    <a:latin typeface="Cambria Math" panose="02040503050406030204" pitchFamily="18" charset="0"/>
                                    <a:ea typeface="+mn-ea"/>
                                    <a:cs typeface="+mn-cs"/>
                                  </a:rPr>
                                </m:ctrlPr>
                              </m:d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r>
                                      <a:rPr kumimoji="1" lang="en-US" sz="1100" b="0" i="1">
                                        <a:solidFill>
                                          <a:schemeClr val="tx1"/>
                                        </a:solidFill>
                                        <a:effectLst/>
                                        <a:latin typeface="Cambria Math" panose="02040503050406030204" pitchFamily="18" charset="0"/>
                                        <a:ea typeface="+mn-ea"/>
                                        <a:cs typeface="+mn-cs"/>
                                      </a:rPr>
                                      <m:t>+</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r>
                                      <a:rPr kumimoji="1" lang="en-US" sz="1100" b="0" i="1">
                                        <a:solidFill>
                                          <a:schemeClr val="tx1"/>
                                        </a:solidFill>
                                        <a:effectLst/>
                                        <a:latin typeface="Cambria Math" panose="02040503050406030204" pitchFamily="18" charset="0"/>
                                        <a:ea typeface="+mn-ea"/>
                                        <a:cs typeface="+mn-cs"/>
                                      </a:rPr>
                                      <m:t>−</m:t>
                                    </m:r>
                                  </m:sub>
                                </m:sSub>
                              </m:e>
                            </m:d>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r>
                                  <a:rPr kumimoji="1" lang="en-US" sz="1100" b="0" i="1">
                                    <a:solidFill>
                                      <a:schemeClr val="tx1"/>
                                    </a:solidFill>
                                    <a:effectLst/>
                                    <a:latin typeface="Cambria Math" panose="02040503050406030204" pitchFamily="18" charset="0"/>
                                    <a:ea typeface="+mn-ea"/>
                                    <a:cs typeface="+mn-cs"/>
                                  </a:rPr>
                                  <m:t>+</m:t>
                                </m:r>
                              </m:sub>
                            </m:sSub>
                          </m:e>
                        </m:d>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den>
                        </m:f>
                        <m:d>
                          <m:dPr>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1</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𝑔</m:t>
                                    </m:r>
                                  </m:sub>
                                </m:sSub>
                              </m:den>
                            </m:f>
                            <m:d>
                              <m:dPr>
                                <m:ctrlPr>
                                  <a:rPr kumimoji="1" lang="en-US" sz="1100" b="0" i="1">
                                    <a:solidFill>
                                      <a:schemeClr val="tx1"/>
                                    </a:solidFill>
                                    <a:effectLst/>
                                    <a:latin typeface="Cambria Math" panose="02040503050406030204" pitchFamily="18" charset="0"/>
                                    <a:ea typeface="+mn-ea"/>
                                    <a:cs typeface="+mn-cs"/>
                                  </a:rPr>
                                </m:ctrlPr>
                              </m:d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r>
                                      <a:rPr kumimoji="1" lang="en-US" sz="1100" b="0" i="1">
                                        <a:solidFill>
                                          <a:schemeClr val="tx1"/>
                                        </a:solidFill>
                                        <a:effectLst/>
                                        <a:latin typeface="Cambria Math" panose="02040503050406030204" pitchFamily="18" charset="0"/>
                                        <a:ea typeface="+mn-ea"/>
                                        <a:cs typeface="+mn-cs"/>
                                      </a:rPr>
                                      <m:t>+</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r>
                                      <a:rPr kumimoji="1" lang="en-US" sz="1100" b="0" i="1">
                                        <a:solidFill>
                                          <a:schemeClr val="tx1"/>
                                        </a:solidFill>
                                        <a:effectLst/>
                                        <a:latin typeface="Cambria Math" panose="02040503050406030204" pitchFamily="18" charset="0"/>
                                        <a:ea typeface="+mn-ea"/>
                                        <a:cs typeface="+mn-cs"/>
                                      </a:rPr>
                                      <m:t>−</m:t>
                                    </m:r>
                                  </m:sub>
                                </m:sSub>
                              </m:e>
                            </m:d>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𝑖𝑛</m:t>
                                </m:r>
                                <m:r>
                                  <a:rPr kumimoji="1" lang="en-US" sz="1100" b="0" i="1">
                                    <a:solidFill>
                                      <a:schemeClr val="tx1"/>
                                    </a:solidFill>
                                    <a:effectLst/>
                                    <a:latin typeface="Cambria Math" panose="02040503050406030204" pitchFamily="18" charset="0"/>
                                    <a:ea typeface="+mn-ea"/>
                                    <a:cs typeface="+mn-cs"/>
                                  </a:rPr>
                                  <m:t>−</m:t>
                                </m:r>
                              </m:sub>
                            </m:sSub>
                          </m:e>
                        </m:d>
                      </m:e>
                    </m:d>
                    <m:r>
                      <a:rPr kumimoji="1" lang="en-US"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r>
                              <a:rPr kumimoji="1" lang="en-US" sz="1100" b="0" i="1">
                                <a:solidFill>
                                  <a:schemeClr val="tx1"/>
                                </a:solidFill>
                                <a:effectLst/>
                                <a:latin typeface="Cambria Math" panose="02040503050406030204" pitchFamily="18" charset="0"/>
                                <a:ea typeface="+mn-ea"/>
                                <a:cs typeface="+mn-cs"/>
                              </a:rPr>
                              <m:t>′</m:t>
                            </m:r>
                          </m:e>
                          <m:sub>
                            <m:r>
                              <a:rPr kumimoji="1" lang="en-US" sz="1100" b="0" i="1">
                                <a:solidFill>
                                  <a:schemeClr val="tx1"/>
                                </a:solidFill>
                                <a:effectLst/>
                                <a:latin typeface="Cambria Math" panose="02040503050406030204" pitchFamily="18" charset="0"/>
                                <a:ea typeface="+mn-ea"/>
                                <a:cs typeface="+mn-cs"/>
                              </a:rPr>
                              <m:t>2</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r>
                              <a:rPr kumimoji="1" lang="en-US" sz="1100" b="0" i="1">
                                <a:solidFill>
                                  <a:schemeClr val="tx1"/>
                                </a:solidFill>
                                <a:effectLst/>
                                <a:latin typeface="Cambria Math" panose="02040503050406030204" pitchFamily="18" charset="0"/>
                                <a:ea typeface="+mn-ea"/>
                                <a:cs typeface="+mn-cs"/>
                              </a:rPr>
                              <m:t>′</m:t>
                            </m:r>
                          </m:e>
                          <m:sub>
                            <m:r>
                              <a:rPr kumimoji="1" lang="en-US" sz="1100" b="0" i="1">
                                <a:solidFill>
                                  <a:schemeClr val="tx1"/>
                                </a:solidFill>
                                <a:effectLst/>
                                <a:latin typeface="Cambria Math" panose="02040503050406030204" pitchFamily="18" charset="0"/>
                                <a:ea typeface="+mn-ea"/>
                                <a:cs typeface="+mn-cs"/>
                              </a:rPr>
                              <m:t>2</m:t>
                            </m:r>
                          </m:sub>
                        </m:sSub>
                      </m:num>
                      <m:den>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r>
                              <a:rPr kumimoji="1" lang="en-US" sz="1100" b="0" i="1">
                                <a:solidFill>
                                  <a:schemeClr val="tx1"/>
                                </a:solidFill>
                                <a:effectLst/>
                                <a:latin typeface="Cambria Math" panose="02040503050406030204" pitchFamily="18" charset="0"/>
                                <a:ea typeface="+mn-ea"/>
                                <a:cs typeface="+mn-cs"/>
                              </a:rPr>
                              <m:t>′</m:t>
                            </m:r>
                          </m:e>
                          <m:sub>
                            <m:r>
                              <a:rPr kumimoji="1" lang="en-US" sz="1100" b="0" i="1">
                                <a:solidFill>
                                  <a:schemeClr val="tx1"/>
                                </a:solidFill>
                                <a:effectLst/>
                                <a:latin typeface="Cambria Math" panose="02040503050406030204" pitchFamily="18" charset="0"/>
                                <a:ea typeface="+mn-ea"/>
                                <a:cs typeface="+mn-cs"/>
                              </a:rPr>
                              <m:t>3</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r>
                          <a:rPr kumimoji="1" lang="en-US" sz="1100" b="0" i="1">
                            <a:solidFill>
                              <a:schemeClr val="tx1"/>
                            </a:solidFill>
                            <a:effectLst/>
                            <a:latin typeface="Cambria Math" panose="02040503050406030204" pitchFamily="18" charset="0"/>
                            <a:ea typeface="+mn-ea"/>
                            <a:cs typeface="+mn-cs"/>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e>
                          <m:sub>
                            <m:r>
                              <a:rPr kumimoji="1" lang="en-US" sz="1100" b="0" i="1">
                                <a:solidFill>
                                  <a:schemeClr val="tx1"/>
                                </a:solidFill>
                                <a:effectLst/>
                                <a:latin typeface="Cambria Math" panose="02040503050406030204" pitchFamily="18" charset="0"/>
                                <a:ea typeface="+mn-ea"/>
                                <a:cs typeface="+mn-cs"/>
                              </a:rPr>
                              <m:t>2</m:t>
                            </m:r>
                          </m:sub>
                        </m:sSub>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𝑅</m:t>
                            </m:r>
                            <m:r>
                              <a:rPr kumimoji="1" lang="en-US" sz="1100" b="0" i="1">
                                <a:solidFill>
                                  <a:schemeClr val="tx1"/>
                                </a:solidFill>
                                <a:effectLst/>
                                <a:latin typeface="Cambria Math" panose="02040503050406030204" pitchFamily="18" charset="0"/>
                                <a:ea typeface="+mn-ea"/>
                                <a:cs typeface="+mn-cs"/>
                              </a:rPr>
                              <m:t>′</m:t>
                            </m:r>
                          </m:e>
                          <m:sub>
                            <m:r>
                              <a:rPr kumimoji="1" lang="en-US" sz="1100" b="0" i="1">
                                <a:solidFill>
                                  <a:schemeClr val="tx1"/>
                                </a:solidFill>
                                <a:effectLst/>
                                <a:latin typeface="Cambria Math" panose="02040503050406030204" pitchFamily="18" charset="0"/>
                                <a:ea typeface="+mn-ea"/>
                                <a:cs typeface="+mn-cs"/>
                              </a:rPr>
                              <m:t>2</m:t>
                            </m:r>
                          </m:sub>
                        </m:sSub>
                      </m:den>
                    </m:f>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38" name="テキスト ボックス 37">
              <a:extLst>
                <a:ext uri="{FF2B5EF4-FFF2-40B4-BE49-F238E27FC236}">
                  <a16:creationId xmlns:a16="http://schemas.microsoft.com/office/drawing/2014/main" id="{B593DE20-1B43-4BEE-8B5C-ECDB86C0CD60}"/>
                </a:ext>
              </a:extLst>
            </xdr:cNvPr>
            <xdr:cNvSpPr txBox="1"/>
          </xdr:nvSpPr>
          <xdr:spPr>
            <a:xfrm>
              <a:off x="6964914" y="9493165"/>
              <a:ext cx="6630864" cy="529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sz="1100" b="0" i="0">
                  <a:solidFill>
                    <a:schemeClr val="tx1"/>
                  </a:solidFill>
                  <a:effectLst/>
                  <a:latin typeface="Cambria Math" panose="02040503050406030204" pitchFamily="18" charset="0"/>
                  <a:ea typeface="+mn-ea"/>
                  <a:cs typeface="+mn-cs"/>
                </a:rPr>
                <a:t>𝑉_𝑜𝑢𝑡</a:t>
              </a:r>
              <a:r>
                <a:rPr kumimoji="1" lang="en-US" altLang="ja-JP" sz="1100" b="0" i="0">
                  <a:latin typeface="Cambria Math"/>
                </a:rPr>
                <a:t>=</a:t>
              </a:r>
              <a:r>
                <a:rPr kumimoji="1" lang="en-US" sz="1100" b="0" i="0">
                  <a:solidFill>
                    <a:schemeClr val="tx1"/>
                  </a:solidFill>
                  <a:effectLst/>
                  <a:latin typeface="Cambria Math" panose="02040503050406030204" pitchFamily="18" charset="0"/>
                  <a:ea typeface="+mn-ea"/>
                  <a:cs typeface="+mn-cs"/>
                </a:rPr>
                <a:t>(〖𝑅′〗_3 (𝑅_2+𝑅_3 ))/(𝑅_2 (〖𝑅′〗_2+〖𝑅′〗_3 ) ) ((〖𝑅′〗_1/𝑅_𝑔  (𝑉_(𝑖𝑛+)−𝑉_(𝑖𝑛−) )+𝑉_(𝑖𝑛+) )−𝑅_3/𝑅_2  (−𝑅_1/𝑅_𝑔  (𝑉_(𝑖𝑛+)−𝑉_(𝑖𝑛−) )+𝑉_(𝑖𝑛−) ))+(𝑅_3 〖𝑅′〗_2+𝑅_2 〖𝑅′〗_2)/(〖𝑅′〗_3 𝑅_2+𝑅_2 〖𝑅′〗_2 ) 𝑉_𝑟𝑒𝑓</a:t>
              </a:r>
              <a:endParaRPr kumimoji="1" lang="ja-JP" altLang="en-US" sz="1100"/>
            </a:p>
          </xdr:txBody>
        </xdr:sp>
      </mc:Fallback>
    </mc:AlternateContent>
    <xdr:clientData/>
  </xdr:oneCellAnchor>
  <xdr:twoCellAnchor>
    <xdr:from>
      <xdr:col>2</xdr:col>
      <xdr:colOff>187903</xdr:colOff>
      <xdr:row>51</xdr:row>
      <xdr:rowOff>187902</xdr:rowOff>
    </xdr:from>
    <xdr:to>
      <xdr:col>11</xdr:col>
      <xdr:colOff>518299</xdr:colOff>
      <xdr:row>71</xdr:row>
      <xdr:rowOff>109979</xdr:rowOff>
    </xdr:to>
    <xdr:graphicFrame macro="">
      <xdr:nvGraphicFramePr>
        <xdr:cNvPr id="40" name="グラフ 39">
          <a:extLst>
            <a:ext uri="{FF2B5EF4-FFF2-40B4-BE49-F238E27FC236}">
              <a16:creationId xmlns:a16="http://schemas.microsoft.com/office/drawing/2014/main" id="{AC2CFCF1-2A53-4053-A65D-3E2C3B848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4EA1-81A5-4C03-820E-2FB5E1FAB3BE}">
  <dimension ref="A1:Z62"/>
  <sheetViews>
    <sheetView showGridLines="0" tabSelected="1" view="pageBreakPreview" topLeftCell="D37" zoomScale="85" zoomScaleNormal="100" zoomScaleSheetLayoutView="85" workbookViewId="0">
      <selection activeCell="P60" sqref="P60:Z60"/>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5" width="7.296875" style="4" customWidth="1"/>
    <col min="16" max="18" width="9.09765625" style="4" customWidth="1"/>
    <col min="19" max="19" width="7.296875" style="4" customWidth="1"/>
    <col min="20" max="25" width="7.19921875" style="4"/>
    <col min="26" max="26" width="7.69921875" style="4" bestFit="1" customWidth="1"/>
    <col min="27" max="16384" width="7.19921875" style="4"/>
  </cols>
  <sheetData>
    <row r="1" spans="1:15">
      <c r="A1" s="3" t="s">
        <v>12</v>
      </c>
    </row>
    <row r="2" spans="1:15">
      <c r="A2" s="4"/>
      <c r="B2" s="2" t="s">
        <v>3</v>
      </c>
    </row>
    <row r="3" spans="1:15">
      <c r="A3" s="4"/>
    </row>
    <row r="9" spans="1:15">
      <c r="O9" s="10" t="s">
        <v>18</v>
      </c>
    </row>
    <row r="21" spans="14:21">
      <c r="T21" s="6"/>
      <c r="U21" s="4" t="s">
        <v>7</v>
      </c>
    </row>
    <row r="22" spans="14:21">
      <c r="T22" s="7"/>
      <c r="U22" s="4" t="s">
        <v>8</v>
      </c>
    </row>
    <row r="24" spans="14:21">
      <c r="N24" s="12" t="s">
        <v>10</v>
      </c>
      <c r="O24" s="12" t="s">
        <v>16</v>
      </c>
      <c r="P24" s="12" t="s">
        <v>9</v>
      </c>
      <c r="Q24" s="12" t="s">
        <v>13</v>
      </c>
      <c r="R24" s="12" t="s">
        <v>11</v>
      </c>
      <c r="S24" s="12" t="s">
        <v>14</v>
      </c>
      <c r="T24" s="12" t="s">
        <v>15</v>
      </c>
      <c r="U24" s="12" t="s">
        <v>17</v>
      </c>
    </row>
    <row r="25" spans="14:21">
      <c r="N25" s="13">
        <v>0.1</v>
      </c>
      <c r="O25" s="13">
        <v>3</v>
      </c>
      <c r="P25" s="13">
        <v>10000</v>
      </c>
      <c r="Q25" s="13">
        <v>10000</v>
      </c>
      <c r="R25" s="13">
        <v>20000</v>
      </c>
      <c r="S25" s="13">
        <v>5000</v>
      </c>
      <c r="T25" s="14">
        <f>S25/R25*(1+2*P25/Q25)</f>
        <v>0.75</v>
      </c>
      <c r="U25" s="16">
        <f>N25*T25+O25</f>
        <v>3.0750000000000002</v>
      </c>
    </row>
    <row r="26" spans="14:21">
      <c r="N26" s="8">
        <v>0.2</v>
      </c>
      <c r="O26" s="9">
        <f>O25</f>
        <v>3</v>
      </c>
      <c r="P26" s="15">
        <f>P25</f>
        <v>10000</v>
      </c>
      <c r="Q26" s="15">
        <f>Q25</f>
        <v>10000</v>
      </c>
      <c r="R26" s="11">
        <f>R25</f>
        <v>20000</v>
      </c>
      <c r="S26" s="11">
        <f>S25</f>
        <v>5000</v>
      </c>
      <c r="T26" s="14">
        <f t="shared" ref="T26:T31" si="0">S26/R26*(1+2*P26/Q26)</f>
        <v>0.75</v>
      </c>
      <c r="U26" s="16">
        <f t="shared" ref="U26:U31" si="1">N26*T26+O26</f>
        <v>3.15</v>
      </c>
    </row>
    <row r="27" spans="14:21">
      <c r="N27" s="13">
        <v>0.3</v>
      </c>
      <c r="O27" s="9">
        <f t="shared" ref="O27:O31" si="2">O26</f>
        <v>3</v>
      </c>
      <c r="P27" s="15">
        <f t="shared" ref="P27:Q31" si="3">P26</f>
        <v>10000</v>
      </c>
      <c r="Q27" s="15">
        <f t="shared" si="3"/>
        <v>10000</v>
      </c>
      <c r="R27" s="11">
        <f t="shared" ref="R27:R31" si="4">R26</f>
        <v>20000</v>
      </c>
      <c r="S27" s="11">
        <f t="shared" ref="S27:S31" si="5">S26</f>
        <v>5000</v>
      </c>
      <c r="T27" s="14">
        <f t="shared" si="0"/>
        <v>0.75</v>
      </c>
      <c r="U27" s="16">
        <f t="shared" si="1"/>
        <v>3.2250000000000001</v>
      </c>
    </row>
    <row r="28" spans="14:21">
      <c r="N28" s="8">
        <v>0.4</v>
      </c>
      <c r="O28" s="9">
        <f t="shared" si="2"/>
        <v>3</v>
      </c>
      <c r="P28" s="15">
        <f t="shared" si="3"/>
        <v>10000</v>
      </c>
      <c r="Q28" s="15">
        <f t="shared" si="3"/>
        <v>10000</v>
      </c>
      <c r="R28" s="11">
        <f t="shared" si="4"/>
        <v>20000</v>
      </c>
      <c r="S28" s="11">
        <f t="shared" si="5"/>
        <v>5000</v>
      </c>
      <c r="T28" s="14">
        <f t="shared" si="0"/>
        <v>0.75</v>
      </c>
      <c r="U28" s="16">
        <f t="shared" si="1"/>
        <v>3.3</v>
      </c>
    </row>
    <row r="29" spans="14:21">
      <c r="N29" s="13">
        <v>0.5</v>
      </c>
      <c r="O29" s="9">
        <f t="shared" si="2"/>
        <v>3</v>
      </c>
      <c r="P29" s="15">
        <f t="shared" si="3"/>
        <v>10000</v>
      </c>
      <c r="Q29" s="15">
        <f t="shared" si="3"/>
        <v>10000</v>
      </c>
      <c r="R29" s="11">
        <f t="shared" si="4"/>
        <v>20000</v>
      </c>
      <c r="S29" s="11">
        <f t="shared" si="5"/>
        <v>5000</v>
      </c>
      <c r="T29" s="14">
        <f t="shared" si="0"/>
        <v>0.75</v>
      </c>
      <c r="U29" s="16">
        <f t="shared" si="1"/>
        <v>3.375</v>
      </c>
    </row>
    <row r="30" spans="14:21">
      <c r="N30" s="8">
        <v>0.6</v>
      </c>
      <c r="O30" s="9">
        <f t="shared" si="2"/>
        <v>3</v>
      </c>
      <c r="P30" s="15">
        <f t="shared" si="3"/>
        <v>10000</v>
      </c>
      <c r="Q30" s="15">
        <f t="shared" si="3"/>
        <v>10000</v>
      </c>
      <c r="R30" s="11">
        <f t="shared" si="4"/>
        <v>20000</v>
      </c>
      <c r="S30" s="11">
        <f t="shared" si="5"/>
        <v>5000</v>
      </c>
      <c r="T30" s="14">
        <f t="shared" si="0"/>
        <v>0.75</v>
      </c>
      <c r="U30" s="16">
        <f t="shared" si="1"/>
        <v>3.45</v>
      </c>
    </row>
    <row r="31" spans="14:21">
      <c r="N31" s="13">
        <v>0.7</v>
      </c>
      <c r="O31" s="9">
        <f t="shared" si="2"/>
        <v>3</v>
      </c>
      <c r="P31" s="15">
        <f t="shared" si="3"/>
        <v>10000</v>
      </c>
      <c r="Q31" s="15">
        <f t="shared" si="3"/>
        <v>10000</v>
      </c>
      <c r="R31" s="11">
        <f t="shared" si="4"/>
        <v>20000</v>
      </c>
      <c r="S31" s="11">
        <f t="shared" si="5"/>
        <v>5000</v>
      </c>
      <c r="T31" s="14">
        <f t="shared" si="0"/>
        <v>0.75</v>
      </c>
      <c r="U31" s="16">
        <f t="shared" si="1"/>
        <v>3.5249999999999999</v>
      </c>
    </row>
    <row r="50" spans="14:26">
      <c r="Y50" s="6"/>
      <c r="Z50" s="4" t="s">
        <v>7</v>
      </c>
    </row>
    <row r="51" spans="14:26">
      <c r="Y51" s="7"/>
      <c r="Z51" s="4" t="s">
        <v>8</v>
      </c>
    </row>
    <row r="53" spans="14:26">
      <c r="N53" s="12" t="s">
        <v>23</v>
      </c>
      <c r="O53" s="12" t="s">
        <v>24</v>
      </c>
      <c r="P53" s="12" t="s">
        <v>10</v>
      </c>
      <c r="Q53" s="12" t="s">
        <v>16</v>
      </c>
      <c r="R53" s="12" t="s">
        <v>13</v>
      </c>
      <c r="S53" s="12" t="s">
        <v>9</v>
      </c>
      <c r="T53" s="12" t="s">
        <v>19</v>
      </c>
      <c r="U53" s="12" t="s">
        <v>11</v>
      </c>
      <c r="V53" s="12" t="s">
        <v>14</v>
      </c>
      <c r="W53" s="12" t="s">
        <v>20</v>
      </c>
      <c r="X53" s="12" t="s">
        <v>21</v>
      </c>
      <c r="Y53" s="12" t="s">
        <v>22</v>
      </c>
      <c r="Z53" s="12" t="s">
        <v>17</v>
      </c>
    </row>
    <row r="54" spans="14:26">
      <c r="N54" s="13">
        <v>0.6</v>
      </c>
      <c r="O54" s="13">
        <v>0.5</v>
      </c>
      <c r="P54" s="14">
        <f>N54-O54</f>
        <v>9.9999999999999978E-2</v>
      </c>
      <c r="Q54" s="13">
        <v>3</v>
      </c>
      <c r="R54" s="13">
        <v>10000</v>
      </c>
      <c r="S54" s="13">
        <v>10500</v>
      </c>
      <c r="T54" s="13">
        <v>9500</v>
      </c>
      <c r="U54" s="13">
        <v>20333</v>
      </c>
      <c r="V54" s="13">
        <v>5210</v>
      </c>
      <c r="W54" s="13">
        <v>20200</v>
      </c>
      <c r="X54" s="13">
        <v>4800</v>
      </c>
      <c r="Y54" s="14">
        <f>(Z54-Q54)/P54</f>
        <v>1.1153002114788759</v>
      </c>
      <c r="Z54" s="17">
        <f t="shared" ref="Z54:Z62" si="6">(X54*(U54+V54))/(U54*(W54+X54))*(T54/R54*(N54-O54)+N54)-V54/U54*(-S54/R54*(N54-O54)+O54)+(V54*W54+U54*W54)/(X54*U54+U54*W54)*Q54</f>
        <v>3.1115300211478876</v>
      </c>
    </row>
    <row r="55" spans="14:26">
      <c r="N55" s="13">
        <v>0.7</v>
      </c>
      <c r="O55" s="13">
        <v>0.5</v>
      </c>
      <c r="P55" s="14">
        <f t="shared" ref="P55:P62" si="7">N55-O55</f>
        <v>0.19999999999999996</v>
      </c>
      <c r="Q55" s="13">
        <v>3</v>
      </c>
      <c r="R55" s="13">
        <v>10000</v>
      </c>
      <c r="S55" s="13">
        <v>10500</v>
      </c>
      <c r="T55" s="13">
        <v>9500</v>
      </c>
      <c r="U55" s="13">
        <v>20333</v>
      </c>
      <c r="V55" s="13">
        <v>5210</v>
      </c>
      <c r="W55" s="13">
        <v>20200</v>
      </c>
      <c r="X55" s="13">
        <v>4800</v>
      </c>
      <c r="Y55" s="14">
        <f t="shared" ref="Y55:Y62" si="8">(Z55-Q55)/P55</f>
        <v>0.92733975311070549</v>
      </c>
      <c r="Z55" s="17">
        <f t="shared" si="6"/>
        <v>3.1854679506221411</v>
      </c>
    </row>
    <row r="56" spans="14:26">
      <c r="N56" s="13">
        <v>0.8</v>
      </c>
      <c r="O56" s="13">
        <v>0.5</v>
      </c>
      <c r="P56" s="14">
        <f t="shared" si="7"/>
        <v>0.30000000000000004</v>
      </c>
      <c r="Q56" s="13">
        <v>3</v>
      </c>
      <c r="R56" s="13">
        <v>10000</v>
      </c>
      <c r="S56" s="13">
        <v>10500</v>
      </c>
      <c r="T56" s="13">
        <v>9500</v>
      </c>
      <c r="U56" s="13">
        <v>20333</v>
      </c>
      <c r="V56" s="13">
        <v>5210</v>
      </c>
      <c r="W56" s="13">
        <v>20200</v>
      </c>
      <c r="X56" s="13">
        <v>4800</v>
      </c>
      <c r="Y56" s="14">
        <f t="shared" si="8"/>
        <v>0.86468626698798312</v>
      </c>
      <c r="Z56" s="17">
        <f t="shared" si="6"/>
        <v>3.259405880096395</v>
      </c>
    </row>
    <row r="57" spans="14:26">
      <c r="N57" s="13">
        <v>0.9</v>
      </c>
      <c r="O57" s="13">
        <v>0.5</v>
      </c>
      <c r="P57" s="14">
        <f t="shared" si="7"/>
        <v>0.4</v>
      </c>
      <c r="Q57" s="13">
        <v>3</v>
      </c>
      <c r="R57" s="13">
        <v>10000</v>
      </c>
      <c r="S57" s="13">
        <v>10500</v>
      </c>
      <c r="T57" s="13">
        <v>9500</v>
      </c>
      <c r="U57" s="13">
        <v>20333</v>
      </c>
      <c r="V57" s="13">
        <v>5210</v>
      </c>
      <c r="W57" s="13">
        <v>20200</v>
      </c>
      <c r="X57" s="13">
        <v>4800</v>
      </c>
      <c r="Y57" s="14">
        <f t="shared" si="8"/>
        <v>0.83335952392662116</v>
      </c>
      <c r="Z57" s="17">
        <f t="shared" si="6"/>
        <v>3.3333438095706485</v>
      </c>
    </row>
    <row r="58" spans="14:26">
      <c r="N58" s="13">
        <v>1</v>
      </c>
      <c r="O58" s="13">
        <v>0.5</v>
      </c>
      <c r="P58" s="14">
        <f t="shared" si="7"/>
        <v>0.5</v>
      </c>
      <c r="Q58" s="13">
        <v>3</v>
      </c>
      <c r="R58" s="13">
        <v>10000</v>
      </c>
      <c r="S58" s="13">
        <v>10500</v>
      </c>
      <c r="T58" s="13">
        <v>9500</v>
      </c>
      <c r="U58" s="13">
        <v>20333</v>
      </c>
      <c r="V58" s="13">
        <v>5210</v>
      </c>
      <c r="W58" s="13">
        <v>20200</v>
      </c>
      <c r="X58" s="13">
        <v>4800</v>
      </c>
      <c r="Y58" s="14">
        <f t="shared" si="8"/>
        <v>0.81456347808980478</v>
      </c>
      <c r="Z58" s="17">
        <f t="shared" si="6"/>
        <v>3.4072817390449024</v>
      </c>
    </row>
    <row r="59" spans="14:26">
      <c r="N59" s="13">
        <v>1.1000000000000001</v>
      </c>
      <c r="O59" s="13">
        <v>0.5</v>
      </c>
      <c r="P59" s="14">
        <f t="shared" si="7"/>
        <v>0.60000000000000009</v>
      </c>
      <c r="Q59" s="13">
        <v>3</v>
      </c>
      <c r="R59" s="13">
        <v>10000</v>
      </c>
      <c r="S59" s="13">
        <v>10500</v>
      </c>
      <c r="T59" s="13">
        <v>9500</v>
      </c>
      <c r="U59" s="13">
        <v>20333</v>
      </c>
      <c r="V59" s="13">
        <v>5210</v>
      </c>
      <c r="W59" s="13">
        <v>20200</v>
      </c>
      <c r="X59" s="13">
        <v>4800</v>
      </c>
      <c r="Y59" s="14">
        <f t="shared" si="8"/>
        <v>0.80203278086525964</v>
      </c>
      <c r="Z59" s="17">
        <f t="shared" si="6"/>
        <v>3.4812196685191559</v>
      </c>
    </row>
    <row r="60" spans="14:26">
      <c r="N60" s="13">
        <v>1.2</v>
      </c>
      <c r="O60" s="13">
        <v>0.5</v>
      </c>
      <c r="P60" s="14">
        <f t="shared" si="7"/>
        <v>0.7</v>
      </c>
      <c r="Q60" s="13">
        <v>3</v>
      </c>
      <c r="R60" s="13">
        <v>10000</v>
      </c>
      <c r="S60" s="13">
        <v>10500</v>
      </c>
      <c r="T60" s="13">
        <v>9500</v>
      </c>
      <c r="U60" s="13">
        <v>20333</v>
      </c>
      <c r="V60" s="13">
        <v>5210</v>
      </c>
      <c r="W60" s="13">
        <v>20200</v>
      </c>
      <c r="X60" s="13">
        <v>4800</v>
      </c>
      <c r="Y60" s="14">
        <f t="shared" si="8"/>
        <v>0.79308228284772775</v>
      </c>
      <c r="Z60" s="17">
        <f t="shared" si="6"/>
        <v>3.5551575979934094</v>
      </c>
    </row>
    <row r="61" spans="14:26">
      <c r="N61" s="13">
        <v>1.3</v>
      </c>
      <c r="O61" s="13">
        <v>0.5</v>
      </c>
      <c r="P61" s="14">
        <f t="shared" si="7"/>
        <v>0.8</v>
      </c>
      <c r="Q61" s="13">
        <v>3</v>
      </c>
      <c r="R61" s="13">
        <v>10000</v>
      </c>
      <c r="S61" s="13">
        <v>10500</v>
      </c>
      <c r="T61" s="13">
        <v>9500</v>
      </c>
      <c r="U61" s="13">
        <v>20333</v>
      </c>
      <c r="V61" s="13">
        <v>5210</v>
      </c>
      <c r="W61" s="13">
        <v>20200</v>
      </c>
      <c r="X61" s="13">
        <v>4800</v>
      </c>
      <c r="Y61" s="14">
        <f t="shared" si="8"/>
        <v>0.78636940933457911</v>
      </c>
      <c r="Z61" s="17">
        <f t="shared" si="6"/>
        <v>3.6290955274676633</v>
      </c>
    </row>
    <row r="62" spans="14:26">
      <c r="N62" s="13">
        <v>1.4</v>
      </c>
      <c r="O62" s="13">
        <v>0.5</v>
      </c>
      <c r="P62" s="14">
        <f t="shared" si="7"/>
        <v>0.89999999999999991</v>
      </c>
      <c r="Q62" s="13">
        <v>3</v>
      </c>
      <c r="R62" s="13">
        <v>10000</v>
      </c>
      <c r="S62" s="13">
        <v>10500</v>
      </c>
      <c r="T62" s="13">
        <v>9500</v>
      </c>
      <c r="U62" s="13">
        <v>20333</v>
      </c>
      <c r="V62" s="13">
        <v>5210</v>
      </c>
      <c r="W62" s="13">
        <v>20200</v>
      </c>
      <c r="X62" s="13">
        <v>4800</v>
      </c>
      <c r="Y62" s="14">
        <f t="shared" si="8"/>
        <v>0.78114828549101867</v>
      </c>
      <c r="Z62" s="17">
        <f t="shared" si="6"/>
        <v>3.7030334569419168</v>
      </c>
    </row>
  </sheetData>
  <hyperlinks>
    <hyperlink ref="B2" r:id="rId1" xr:uid="{3264EC11-BC80-4D23-81C3-F95252B7FF20}"/>
  </hyperlinks>
  <pageMargins left="0.75" right="0.75" top="1" bottom="1" header="0.51200000000000001" footer="0.51200000000000001"/>
  <pageSetup paperSize="9" scale="37"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差動アンプ</vt:lpstr>
      <vt:lpstr>差動アンプ!Print_Area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2024-04-16T04:48:31Z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2024-03-04T03:01:17Z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ab7c75a0-b19d-4ce1-9c1c-84ee1f06deb7</vt:lpwstr>
  </property>
  <property fmtid="{D5CDD505-2E9C-101B-9397-08002B2CF9AE}" pid="8" name="MSIP_Label_defa4170-0d19-0005-0004-bc88714345d2_ContentBits">
    <vt:lpwstr>0</vt:lpwstr>
  </property>
</Properties>
</file>