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030094703\Desktop\"/>
    </mc:Choice>
  </mc:AlternateContent>
  <xr:revisionPtr revIDLastSave="0" documentId="13_ncr:1_{390C5240-BADD-4360-B1D6-9DE679718035}" xr6:coauthVersionLast="47" xr6:coauthVersionMax="47" xr10:uidLastSave="{00000000-0000-0000-0000-000000000000}"/>
  <bookViews>
    <workbookView xWindow="1170" yWindow="1170" windowWidth="21630" windowHeight="12225" activeTab="1" xr2:uid="{3CC913CB-6270-4F6D-BDE6-B73CFCAC55A3}"/>
  </bookViews>
  <sheets>
    <sheet name="使用上の注意" sheetId="1" r:id="rId1"/>
    <sheet name="CR放電" sheetId="10" r:id="rId2"/>
  </sheets>
  <definedNames>
    <definedName name="BarLength" localSheetId="1">#REF!</definedName>
    <definedName name="BarLength">#REF!</definedName>
    <definedName name="ChartMax" localSheetId="1">#REF!</definedName>
    <definedName name="ChartMax">#REF!</definedName>
    <definedName name="ChartMin" localSheetId="1">#REF!</definedName>
    <definedName name="ChartMin">#REF!</definedName>
    <definedName name="DataCount">#REF!</definedName>
    <definedName name="_xlnm.Print_Area" localSheetId="1">CR放電!$A$1:$V$162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6" i="10" l="1"/>
  <c r="O77" i="10" s="1"/>
  <c r="O78" i="10" s="1"/>
  <c r="O79" i="10" s="1"/>
  <c r="O80" i="10" s="1"/>
  <c r="O81" i="10" s="1"/>
  <c r="O82" i="10" s="1"/>
  <c r="O83" i="10" s="1"/>
  <c r="P76" i="10"/>
  <c r="P77" i="10" s="1"/>
  <c r="P78" i="10" s="1"/>
  <c r="P79" i="10" s="1"/>
  <c r="P80" i="10" s="1"/>
  <c r="P81" i="10" s="1"/>
  <c r="P82" i="10" s="1"/>
  <c r="P83" i="10" s="1"/>
  <c r="Q76" i="10"/>
  <c r="Q77" i="10" s="1"/>
  <c r="Q78" i="10" s="1"/>
  <c r="Q79" i="10" s="1"/>
  <c r="Q80" i="10" s="1"/>
  <c r="Q81" i="10" s="1"/>
  <c r="Q82" i="10" s="1"/>
  <c r="Q83" i="10" s="1"/>
  <c r="R83" i="10"/>
  <c r="R76" i="10"/>
  <c r="R77" i="10" s="1"/>
  <c r="Q42" i="10"/>
  <c r="Q43" i="10" s="1"/>
  <c r="Q44" i="10" s="1"/>
  <c r="Q45" i="10" s="1"/>
  <c r="Q46" i="10" s="1"/>
  <c r="Q47" i="10" s="1"/>
  <c r="Q48" i="10" s="1"/>
  <c r="P42" i="10"/>
  <c r="P43" i="10" s="1"/>
  <c r="P44" i="10" s="1"/>
  <c r="P45" i="10" s="1"/>
  <c r="P46" i="10" s="1"/>
  <c r="P47" i="10" s="1"/>
  <c r="P48" i="10" s="1"/>
  <c r="O42" i="10"/>
  <c r="O43" i="10" s="1"/>
  <c r="O44" i="10" s="1"/>
  <c r="O45" i="10" s="1"/>
  <c r="O46" i="10" s="1"/>
  <c r="O47" i="10" s="1"/>
  <c r="O48" i="10" s="1"/>
  <c r="R42" i="10"/>
  <c r="R43" i="10" s="1"/>
  <c r="S75" i="10"/>
  <c r="T75" i="10" s="1"/>
  <c r="S41" i="10"/>
  <c r="S83" i="10" l="1"/>
  <c r="T83" i="10" s="1"/>
  <c r="R78" i="10"/>
  <c r="S77" i="10"/>
  <c r="T77" i="10" s="1"/>
  <c r="S76" i="10"/>
  <c r="T76" i="10" s="1"/>
  <c r="S42" i="10"/>
  <c r="S43" i="10"/>
  <c r="R44" i="10"/>
  <c r="S78" i="10" l="1"/>
  <c r="T78" i="10" s="1"/>
  <c r="R79" i="10"/>
  <c r="S44" i="10"/>
  <c r="R45" i="10"/>
  <c r="S79" i="10" l="1"/>
  <c r="T79" i="10" s="1"/>
  <c r="R80" i="10"/>
  <c r="R46" i="10"/>
  <c r="S45" i="10"/>
  <c r="R81" i="10" l="1"/>
  <c r="S80" i="10"/>
  <c r="T80" i="10" s="1"/>
  <c r="R47" i="10"/>
  <c r="S46" i="10"/>
  <c r="R82" i="10" l="1"/>
  <c r="S82" i="10" s="1"/>
  <c r="T82" i="10" s="1"/>
  <c r="S81" i="10"/>
  <c r="T81" i="10" s="1"/>
  <c r="R48" i="10"/>
  <c r="S48" i="10" s="1"/>
  <c r="S47" i="10"/>
</calcChain>
</file>

<file path=xl/sharedStrings.xml><?xml version="1.0" encoding="utf-8"?>
<sst xmlns="http://schemas.openxmlformats.org/spreadsheetml/2006/main" count="44" uniqueCount="35">
  <si>
    <t>使用上の注意</t>
  </si>
  <si>
    <t>こちらの計算用のエクセルは、darecan.comで作成されたものです。</t>
  </si>
  <si>
    <t>2次配布や計算式などの編集してのご使用はご連慮ください。</t>
  </si>
  <si>
    <t>https://darekan.com/</t>
  </si>
  <si>
    <t>←配布ではなく、こちらのサイトよりダウンロードするようにお願いします。</t>
  </si>
  <si>
    <t>また、計算結果について保証するものではありませんので、個人の責任でお使いください。</t>
  </si>
  <si>
    <t>お気づきの点がございましたらサイトよりコメントいただければ幸いです。</t>
  </si>
  <si>
    <t>入力セル</t>
  </si>
  <si>
    <t>計算セル</t>
  </si>
  <si>
    <t>R1[Ω]</t>
  </si>
  <si>
    <t>Ic[A]</t>
  </si>
  <si>
    <t>【文字の定義】</t>
  </si>
  <si>
    <t>【関係式】</t>
  </si>
  <si>
    <t>■CR放電</t>
  </si>
  <si>
    <t>R1：抵抗</t>
  </si>
  <si>
    <t>C1：コンデンサ</t>
  </si>
  <si>
    <t>t：SWをOFF(オープン)にしてからの経過時間</t>
  </si>
  <si>
    <t>V0：入力電圧</t>
  </si>
  <si>
    <t>Ic：定電流回路による固定電流</t>
  </si>
  <si>
    <t>Itを消去して、整理する</t>
  </si>
  <si>
    <t>両辺で積分</t>
  </si>
  <si>
    <t>左辺は、</t>
  </si>
  <si>
    <t>なので、</t>
  </si>
  <si>
    <t>電圧がVo→Vtになるまでの時間tを求める。</t>
  </si>
  <si>
    <t>時間tのときの電圧Vtは</t>
  </si>
  <si>
    <t>時間tの時の電流Itは</t>
  </si>
  <si>
    <t>t[sec]</t>
  </si>
  <si>
    <t>C1[F]</t>
  </si>
  <si>
    <t>Vo[V]</t>
  </si>
  <si>
    <t>Vt[V]</t>
  </si>
  <si>
    <t>It[A]</t>
  </si>
  <si>
    <t>Vt：時間tでの電圧</t>
  </si>
  <si>
    <t>It：時間tで流れる電流</t>
  </si>
  <si>
    <t>時間t→Vt,Itを求める</t>
  </si>
  <si>
    <t>電圧Vt→時間tを求める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</si>
</sst>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8">
    <font>
      <sz val="11"/>
      <color theme="1"/>
      <name val="UD Digi Kyokasho NK-R"/>
      <family val="2"/>
      <charset val="128"/>
    </font>
    <font>
      <u/>
      <sz val="11"/>
      <color theme="1"/>
      <name val="UD Digi Kyokasho NK-R"/>
      <family val="2"/>
      <charset val="128"/>
    </font>
    <font>
      <u/>
      <sz val="11"/>
      <color theme="10"/>
      <name val="Calibri"/>
      <family val="2"/>
      <scheme val="minor"/>
    </font>
    <font>
      <sz val="11"/>
      <name val="ＭＳ Ｐゴシック"/>
      <family val="3"/>
      <charset val="128"/>
    </font>
    <font>
      <b/>
      <u/>
      <sz val="11"/>
      <color indexed="12"/>
      <name val="Meiryo UI"/>
      <family val="3"/>
      <charset val="128"/>
    </font>
    <font>
      <sz val="11"/>
      <name val="Meiryo UI"/>
      <family val="3"/>
      <charset val="128"/>
    </font>
    <font>
      <b/>
      <sz val="11"/>
      <color indexed="12"/>
      <name val="Meiryo UI"/>
      <family val="3"/>
      <charset val="128"/>
    </font>
    <font>
      <u/>
      <sz val="1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15">
    <xf numFmtId="0" fontId="0" fillId="0" borderId="0" xfId="0"/>
    <xf numFmtId="0" fontId="1" fillId="0" borderId="0" xfId="0" applyFont="1"/>
    <xf numFmtId="0" fontId="2" fillId="0" borderId="0" xfId="1"/>
    <xf numFmtId="0" fontId="4" fillId="0" borderId="1" xfId="2" applyFont="1" applyBorder="1"/>
    <xf numFmtId="0" fontId="5" fillId="0" borderId="0" xfId="2" applyFont="1"/>
    <xf numFmtId="0" fontId="6" fillId="0" borderId="0" xfId="2" applyFont="1"/>
    <xf numFmtId="0" fontId="5" fillId="0" borderId="2" xfId="2" applyFont="1" applyBorder="1"/>
    <xf numFmtId="0" fontId="5" fillId="2" borderId="0" xfId="2" applyFont="1" applyFill="1"/>
    <xf numFmtId="0" fontId="5" fillId="3" borderId="0" xfId="2" applyFont="1" applyFill="1"/>
    <xf numFmtId="0" fontId="5" fillId="0" borderId="2" xfId="2" applyFont="1" applyBorder="1" applyAlignment="1">
      <alignment shrinkToFit="1"/>
    </xf>
    <xf numFmtId="0" fontId="5" fillId="2" borderId="2" xfId="2" applyFont="1" applyFill="1" applyBorder="1"/>
    <xf numFmtId="0" fontId="5" fillId="2" borderId="2" xfId="2" applyFont="1" applyFill="1" applyBorder="1" applyAlignment="1">
      <alignment shrinkToFit="1"/>
    </xf>
    <xf numFmtId="0" fontId="5" fillId="3" borderId="2" xfId="2" applyFont="1" applyFill="1" applyBorder="1" applyAlignment="1">
      <alignment shrinkToFit="1"/>
    </xf>
    <xf numFmtId="164" fontId="5" fillId="2" borderId="2" xfId="2" applyNumberFormat="1" applyFont="1" applyFill="1" applyBorder="1" applyAlignment="1">
      <alignment shrinkToFit="1"/>
    </xf>
    <xf numFmtId="0" fontId="7" fillId="0" borderId="0" xfId="2" applyFont="1"/>
  </cellXfs>
  <cellStyles count="3">
    <cellStyle name="ハイパーリンク" xfId="1" builtinId="8"/>
    <cellStyle name="標準" xfId="0" builtinId="0"/>
    <cellStyle name="標準 2" xfId="2" xr:uid="{A20CEBCA-DF01-4FBF-8B69-5843B44DFC14}"/>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v>Vt</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CR放電!$N$75:$N$83</c:f>
              <c:numCache>
                <c:formatCode>0.0000</c:formatCode>
                <c:ptCount val="9"/>
                <c:pt idx="0">
                  <c:v>0</c:v>
                </c:pt>
                <c:pt idx="1">
                  <c:v>0.1</c:v>
                </c:pt>
                <c:pt idx="2">
                  <c:v>0.2</c:v>
                </c:pt>
                <c:pt idx="3">
                  <c:v>0.3</c:v>
                </c:pt>
                <c:pt idx="4">
                  <c:v>0.4</c:v>
                </c:pt>
                <c:pt idx="5">
                  <c:v>0.5</c:v>
                </c:pt>
                <c:pt idx="6">
                  <c:v>0.6</c:v>
                </c:pt>
                <c:pt idx="7">
                  <c:v>0.7</c:v>
                </c:pt>
                <c:pt idx="8">
                  <c:v>0.8</c:v>
                </c:pt>
              </c:numCache>
            </c:numRef>
          </c:xVal>
          <c:yVal>
            <c:numRef>
              <c:f>CR放電!$S$75:$S$83</c:f>
              <c:numCache>
                <c:formatCode>General</c:formatCode>
                <c:ptCount val="9"/>
                <c:pt idx="0">
                  <c:v>5</c:v>
                </c:pt>
                <c:pt idx="1">
                  <c:v>4.8903036590092768</c:v>
                </c:pt>
                <c:pt idx="2">
                  <c:v>4.7808221981476109</c:v>
                </c:pt>
                <c:pt idx="3">
                  <c:v>4.6715551964942108</c:v>
                </c:pt>
                <c:pt idx="4">
                  <c:v>4.5625022339528059</c:v>
                </c:pt>
                <c:pt idx="5">
                  <c:v>4.4536628912500689</c:v>
                </c:pt>
                <c:pt idx="6">
                  <c:v>4.3450367499339464</c:v>
                </c:pt>
                <c:pt idx="7">
                  <c:v>4.2366233923720742</c:v>
                </c:pt>
                <c:pt idx="8">
                  <c:v>4.1284224017501856</c:v>
                </c:pt>
              </c:numCache>
            </c:numRef>
          </c:yVal>
          <c:smooth val="1"/>
          <c:extLst>
            <c:ext xmlns:c16="http://schemas.microsoft.com/office/drawing/2014/chart" uri="{C3380CC4-5D6E-409C-BE32-E72D297353CC}">
              <c16:uniqueId val="{00000000-9353-4424-AC2A-F17507D92993}"/>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v>It(第2軸)</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CR放電!$N$75:$N$83</c:f>
              <c:numCache>
                <c:formatCode>0.0000</c:formatCode>
                <c:ptCount val="9"/>
                <c:pt idx="0">
                  <c:v>0</c:v>
                </c:pt>
                <c:pt idx="1">
                  <c:v>0.1</c:v>
                </c:pt>
                <c:pt idx="2">
                  <c:v>0.2</c:v>
                </c:pt>
                <c:pt idx="3">
                  <c:v>0.3</c:v>
                </c:pt>
                <c:pt idx="4">
                  <c:v>0.4</c:v>
                </c:pt>
                <c:pt idx="5">
                  <c:v>0.5</c:v>
                </c:pt>
                <c:pt idx="6">
                  <c:v>0.6</c:v>
                </c:pt>
                <c:pt idx="7">
                  <c:v>0.7</c:v>
                </c:pt>
                <c:pt idx="8">
                  <c:v>0.8</c:v>
                </c:pt>
              </c:numCache>
            </c:numRef>
          </c:xVal>
          <c:yVal>
            <c:numRef>
              <c:f>CR放電!$T$75:$T$83</c:f>
              <c:numCache>
                <c:formatCode>General</c:formatCode>
                <c:ptCount val="9"/>
                <c:pt idx="0">
                  <c:v>1.0980392156862745E-3</c:v>
                </c:pt>
                <c:pt idx="1">
                  <c:v>1.0958883070393975E-3</c:v>
                </c:pt>
                <c:pt idx="2">
                  <c:v>1.0937416117283846E-3</c:v>
                </c:pt>
                <c:pt idx="3">
                  <c:v>1.0915991214998865E-3</c:v>
                </c:pt>
                <c:pt idx="4">
                  <c:v>1.0894608281167217E-3</c:v>
                </c:pt>
                <c:pt idx="5">
                  <c:v>1.0873267233578445E-3</c:v>
                </c:pt>
                <c:pt idx="6">
                  <c:v>1.0851967990183127E-3</c:v>
                </c:pt>
                <c:pt idx="7">
                  <c:v>1.0830710469092563E-3</c:v>
                </c:pt>
                <c:pt idx="8">
                  <c:v>1.0809494588578468E-3</c:v>
                </c:pt>
              </c:numCache>
            </c:numRef>
          </c:yVal>
          <c:smooth val="1"/>
          <c:extLst>
            <c:ext xmlns:c16="http://schemas.microsoft.com/office/drawing/2014/chart" uri="{C3380CC4-5D6E-409C-BE32-E72D297353CC}">
              <c16:uniqueId val="{00000000-F387-4FB9-93A7-70FCDB96FCFF}"/>
            </c:ext>
          </c:extLst>
        </c:ser>
        <c:dLbls>
          <c:showLegendKey val="0"/>
          <c:showVal val="0"/>
          <c:showCatName val="0"/>
          <c:showSerName val="0"/>
          <c:showPercent val="0"/>
          <c:showBubbleSize val="0"/>
        </c:dLbls>
        <c:axId val="762999272"/>
        <c:axId val="762996752"/>
      </c:scatterChart>
      <c:valAx>
        <c:axId val="1077492240"/>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時間</a:t>
                </a:r>
                <a:r>
                  <a:rPr lang="en-US" altLang="ja-JP"/>
                  <a:t>t[sec]</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電圧</a:t>
                </a:r>
                <a:r>
                  <a:rPr lang="en-US" altLang="ja-JP"/>
                  <a:t>Vt[V]</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76299675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C1</a:t>
                </a:r>
                <a:r>
                  <a:rPr lang="ja-JP" altLang="en-US"/>
                  <a:t>の放電電流</a:t>
                </a:r>
                <a:r>
                  <a:rPr lang="en-US" altLang="ja-JP"/>
                  <a:t>Ic[A]</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2999272"/>
        <c:crosses val="max"/>
        <c:crossBetween val="midCat"/>
      </c:valAx>
      <c:valAx>
        <c:axId val="762999272"/>
        <c:scaling>
          <c:orientation val="minMax"/>
        </c:scaling>
        <c:delete val="1"/>
        <c:axPos val="b"/>
        <c:numFmt formatCode="0.0000" sourceLinked="1"/>
        <c:majorTickMark val="out"/>
        <c:minorTickMark val="none"/>
        <c:tickLblPos val="nextTo"/>
        <c:crossAx val="762996752"/>
        <c:crosses val="autoZero"/>
        <c:crossBetween val="midCat"/>
      </c:valAx>
      <c:spPr>
        <a:noFill/>
        <a:ln>
          <a:noFill/>
        </a:ln>
        <a:effectLst/>
      </c:spPr>
    </c:plotArea>
    <c:legend>
      <c:legendPos val="r"/>
      <c:layout>
        <c:manualLayout>
          <c:xMode val="edge"/>
          <c:yMode val="edge"/>
          <c:x val="0.66307349553336081"/>
          <c:y val="0.45007365718749126"/>
          <c:w val="0.1451520534985665"/>
          <c:h val="0.109055381554408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v>時間t</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CR放電!$N$41:$N$48</c:f>
              <c:numCache>
                <c:formatCode>General</c:formatCode>
                <c:ptCount val="8"/>
                <c:pt idx="0">
                  <c:v>10</c:v>
                </c:pt>
                <c:pt idx="1">
                  <c:v>9</c:v>
                </c:pt>
                <c:pt idx="2">
                  <c:v>8</c:v>
                </c:pt>
                <c:pt idx="3">
                  <c:v>7</c:v>
                </c:pt>
                <c:pt idx="4">
                  <c:v>6</c:v>
                </c:pt>
                <c:pt idx="5">
                  <c:v>5</c:v>
                </c:pt>
                <c:pt idx="6">
                  <c:v>4</c:v>
                </c:pt>
                <c:pt idx="7">
                  <c:v>3</c:v>
                </c:pt>
              </c:numCache>
            </c:numRef>
          </c:xVal>
          <c:yVal>
            <c:numRef>
              <c:f>CR放電!$S$41:$S$48</c:f>
              <c:numCache>
                <c:formatCode>General</c:formatCode>
                <c:ptCount val="8"/>
                <c:pt idx="0">
                  <c:v>0</c:v>
                </c:pt>
                <c:pt idx="1">
                  <c:v>0.84299439951175792</c:v>
                </c:pt>
                <c:pt idx="2">
                  <c:v>1.7001574336471741</c:v>
                </c:pt>
                <c:pt idx="3">
                  <c:v>2.5719735349715052</c:v>
                </c:pt>
                <c:pt idx="4">
                  <c:v>3.4589524132768155</c:v>
                </c:pt>
                <c:pt idx="5">
                  <c:v>4.3616308453462471</c:v>
                </c:pt>
                <c:pt idx="6">
                  <c:v>5.2805746259828492</c:v>
                </c:pt>
                <c:pt idx="7">
                  <c:v>6.2163806980608785</c:v>
                </c:pt>
              </c:numCache>
            </c:numRef>
          </c:yVal>
          <c:smooth val="1"/>
          <c:extLst>
            <c:ext xmlns:c16="http://schemas.microsoft.com/office/drawing/2014/chart" uri="{C3380CC4-5D6E-409C-BE32-E72D297353CC}">
              <c16:uniqueId val="{00000000-4440-4D44-98E2-69E3D11D73F6}"/>
            </c:ext>
          </c:extLst>
        </c:ser>
        <c:dLbls>
          <c:showLegendKey val="0"/>
          <c:showVal val="0"/>
          <c:showCatName val="0"/>
          <c:showSerName val="0"/>
          <c:showPercent val="0"/>
          <c:showBubbleSize val="0"/>
        </c:dLbls>
        <c:axId val="1077492240"/>
        <c:axId val="1077489944"/>
      </c:scatterChart>
      <c:valAx>
        <c:axId val="1077492240"/>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電圧</a:t>
                </a:r>
                <a:r>
                  <a:rPr lang="en-US" altLang="ja-JP"/>
                  <a:t>Vt[V]</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時間</a:t>
                </a:r>
                <a:r>
                  <a:rPr lang="en-US" altLang="ja-JP"/>
                  <a:t>t[sec]</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spPr>
        <a:noFill/>
        <a:ln>
          <a:noFill/>
        </a:ln>
        <a:effectLst/>
      </c:spPr>
    </c:plotArea>
    <c:legend>
      <c:legendPos val="r"/>
      <c:layout>
        <c:manualLayout>
          <c:xMode val="edge"/>
          <c:yMode val="edge"/>
          <c:x val="0.68600248427468558"/>
          <c:y val="0.20773006103751046"/>
          <c:w val="0.1451520534985665"/>
          <c:h val="0.109055381554408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228600</xdr:colOff>
      <xdr:row>72</xdr:row>
      <xdr:rowOff>104775</xdr:rowOff>
    </xdr:from>
    <xdr:to>
      <xdr:col>12</xdr:col>
      <xdr:colOff>147690</xdr:colOff>
      <xdr:row>92</xdr:row>
      <xdr:rowOff>34645</xdr:rowOff>
    </xdr:to>
    <xdr:graphicFrame macro="">
      <xdr:nvGraphicFramePr>
        <xdr:cNvPr id="67" name="グラフ 66">
          <a:extLst>
            <a:ext uri="{FF2B5EF4-FFF2-40B4-BE49-F238E27FC236}">
              <a16:creationId xmlns:a16="http://schemas.microsoft.com/office/drawing/2014/main" id="{2AEA6EFB-A250-482B-956C-B792C15D11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171450</xdr:colOff>
      <xdr:row>11</xdr:row>
      <xdr:rowOff>19050</xdr:rowOff>
    </xdr:from>
    <xdr:to>
      <xdr:col>12</xdr:col>
      <xdr:colOff>154341</xdr:colOff>
      <xdr:row>22</xdr:row>
      <xdr:rowOff>104775</xdr:rowOff>
    </xdr:to>
    <xdr:grpSp>
      <xdr:nvGrpSpPr>
        <xdr:cNvPr id="31" name="グループ化 30">
          <a:extLst>
            <a:ext uri="{FF2B5EF4-FFF2-40B4-BE49-F238E27FC236}">
              <a16:creationId xmlns:a16="http://schemas.microsoft.com/office/drawing/2014/main" id="{0E4080C1-F85E-B6B5-1455-793C2B0027BD}"/>
            </a:ext>
          </a:extLst>
        </xdr:cNvPr>
        <xdr:cNvGrpSpPr/>
      </xdr:nvGrpSpPr>
      <xdr:grpSpPr>
        <a:xfrm>
          <a:off x="771525" y="2219325"/>
          <a:ext cx="5602641" cy="2286000"/>
          <a:chOff x="581025" y="790575"/>
          <a:chExt cx="5602641" cy="2286000"/>
        </a:xfrm>
      </xdr:grpSpPr>
      <xdr:pic>
        <xdr:nvPicPr>
          <xdr:cNvPr id="2" name="図 1">
            <a:extLst>
              <a:ext uri="{FF2B5EF4-FFF2-40B4-BE49-F238E27FC236}">
                <a16:creationId xmlns:a16="http://schemas.microsoft.com/office/drawing/2014/main" id="{1ADCCEBE-DCCB-7057-A8A2-B8EFD9FA66AD}"/>
              </a:ext>
            </a:extLst>
          </xdr:cNvPr>
          <xdr:cNvPicPr>
            <a:picLocks noChangeAspect="1"/>
          </xdr:cNvPicPr>
        </xdr:nvPicPr>
        <xdr:blipFill>
          <a:blip xmlns:r="http://schemas.openxmlformats.org/officeDocument/2006/relationships" r:embed="rId2"/>
          <a:stretch>
            <a:fillRect/>
          </a:stretch>
        </xdr:blipFill>
        <xdr:spPr>
          <a:xfrm>
            <a:off x="1085850" y="1019175"/>
            <a:ext cx="4868501" cy="2057400"/>
          </a:xfrm>
          <a:prstGeom prst="rect">
            <a:avLst/>
          </a:prstGeom>
        </xdr:spPr>
      </xdr:pic>
      <mc:AlternateContent xmlns:mc="http://schemas.openxmlformats.org/markup-compatibility/2006" xmlns:a14="http://schemas.microsoft.com/office/drawing/2010/main">
        <mc:Choice Requires="a14">
          <xdr:sp macro="" textlink="">
            <xdr:nvSpPr>
              <xdr:cNvPr id="21" name="テキスト ボックス 20">
                <a:extLst>
                  <a:ext uri="{FF2B5EF4-FFF2-40B4-BE49-F238E27FC236}">
                    <a16:creationId xmlns:a16="http://schemas.microsoft.com/office/drawing/2014/main" id="{7CD51444-2F3A-49E8-91A2-195D8FAAD923}"/>
                  </a:ext>
                </a:extLst>
              </xdr:cNvPr>
              <xdr:cNvSpPr txBox="1"/>
            </xdr:nvSpPr>
            <xdr:spPr>
              <a:xfrm>
                <a:off x="4038600" y="195262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mlns="">
          <xdr:sp macro="" textlink="">
            <xdr:nvSpPr>
              <xdr:cNvPr id="21" name="テキスト ボックス 20">
                <a:extLst>
                  <a:ext uri="{FF2B5EF4-FFF2-40B4-BE49-F238E27FC236}">
                    <a16:creationId xmlns:a16="http://schemas.microsoft.com/office/drawing/2014/main" id="{7CD51444-2F3A-49E8-91A2-195D8FAAD923}"/>
                  </a:ext>
                </a:extLst>
              </xdr:cNvPr>
              <xdr:cNvSpPr txBox="1"/>
            </xdr:nvSpPr>
            <xdr:spPr>
              <a:xfrm>
                <a:off x="4038600" y="195262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mc:AlternateContent xmlns:mc="http://schemas.openxmlformats.org/markup-compatibility/2006" xmlns:a14="http://schemas.microsoft.com/office/drawing/2010/main">
        <mc:Choice Requires="a14">
          <xdr:sp macro="" textlink="">
            <xdr:nvSpPr>
              <xdr:cNvPr id="22" name="テキスト ボックス 21">
                <a:extLst>
                  <a:ext uri="{FF2B5EF4-FFF2-40B4-BE49-F238E27FC236}">
                    <a16:creationId xmlns:a16="http://schemas.microsoft.com/office/drawing/2014/main" id="{EA0EB85E-A868-4A7B-A658-60ACE70DCC90}"/>
                  </a:ext>
                </a:extLst>
              </xdr:cNvPr>
              <xdr:cNvSpPr txBox="1"/>
            </xdr:nvSpPr>
            <xdr:spPr>
              <a:xfrm>
                <a:off x="2990850" y="199072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mlns="">
          <xdr:sp macro="" textlink="">
            <xdr:nvSpPr>
              <xdr:cNvPr id="22" name="テキスト ボックス 21">
                <a:extLst>
                  <a:ext uri="{FF2B5EF4-FFF2-40B4-BE49-F238E27FC236}">
                    <a16:creationId xmlns:a16="http://schemas.microsoft.com/office/drawing/2014/main" id="{EA0EB85E-A868-4A7B-A658-60ACE70DCC90}"/>
                  </a:ext>
                </a:extLst>
              </xdr:cNvPr>
              <xdr:cNvSpPr txBox="1"/>
            </xdr:nvSpPr>
            <xdr:spPr>
              <a:xfrm>
                <a:off x="2990850" y="199072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𝐶_1</a:t>
                </a:r>
                <a:endParaRPr kumimoji="1" lang="ja-JP" altLang="en-US" sz="1100"/>
              </a:p>
            </xdr:txBody>
          </xdr:sp>
        </mc:Fallback>
      </mc:AlternateContent>
      <mc:AlternateContent xmlns:mc="http://schemas.openxmlformats.org/markup-compatibility/2006" xmlns:a14="http://schemas.microsoft.com/office/drawing/2010/main">
        <mc:Choice Requires="a14">
          <xdr:sp macro="" textlink="">
            <xdr:nvSpPr>
              <xdr:cNvPr id="23" name="テキスト ボックス 22">
                <a:extLst>
                  <a:ext uri="{FF2B5EF4-FFF2-40B4-BE49-F238E27FC236}">
                    <a16:creationId xmlns:a16="http://schemas.microsoft.com/office/drawing/2014/main" id="{F90248A7-1452-4B22-AC2F-D625780EDF18}"/>
                  </a:ext>
                </a:extLst>
              </xdr:cNvPr>
              <xdr:cNvSpPr txBox="1"/>
            </xdr:nvSpPr>
            <xdr:spPr>
              <a:xfrm>
                <a:off x="581025" y="20574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rgbClr val="FF0000"/>
                              </a:solidFill>
                              <a:latin typeface="Cambria Math" panose="02040503050406030204" pitchFamily="18" charset="0"/>
                            </a:rPr>
                          </m:ctrlPr>
                        </m:sSubPr>
                        <m:e>
                          <m:r>
                            <a:rPr kumimoji="1" lang="en-US" altLang="ja-JP" sz="1100" b="0" i="1">
                              <a:solidFill>
                                <a:srgbClr val="FF0000"/>
                              </a:solidFill>
                              <a:latin typeface="Cambria Math"/>
                            </a:rPr>
                            <m:t>𝑉</m:t>
                          </m:r>
                        </m:e>
                        <m:sub>
                          <m:r>
                            <a:rPr kumimoji="1" lang="en-US" altLang="ja-JP" sz="1100" b="0" i="1">
                              <a:solidFill>
                                <a:srgbClr val="FF0000"/>
                              </a:solidFill>
                              <a:latin typeface="Cambria Math" panose="02040503050406030204" pitchFamily="18" charset="0"/>
                            </a:rPr>
                            <m:t>0</m:t>
                          </m:r>
                        </m:sub>
                      </m:sSub>
                    </m:oMath>
                  </m:oMathPara>
                </a14:m>
                <a:endParaRPr kumimoji="1" lang="ja-JP" altLang="en-US" sz="1100"/>
              </a:p>
            </xdr:txBody>
          </xdr:sp>
        </mc:Choice>
        <mc:Fallback xmlns="">
          <xdr:sp macro="" textlink="">
            <xdr:nvSpPr>
              <xdr:cNvPr id="23" name="テキスト ボックス 22">
                <a:extLst>
                  <a:ext uri="{FF2B5EF4-FFF2-40B4-BE49-F238E27FC236}">
                    <a16:creationId xmlns:a16="http://schemas.microsoft.com/office/drawing/2014/main" id="{F90248A7-1452-4B22-AC2F-D625780EDF18}"/>
                  </a:ext>
                </a:extLst>
              </xdr:cNvPr>
              <xdr:cNvSpPr txBox="1"/>
            </xdr:nvSpPr>
            <xdr:spPr>
              <a:xfrm>
                <a:off x="581025" y="20574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rgbClr val="FF0000"/>
                    </a:solidFill>
                    <a:latin typeface="Cambria Math"/>
                  </a:rPr>
                  <a:t>𝑉</a:t>
                </a:r>
                <a:r>
                  <a:rPr kumimoji="1" lang="en-US" altLang="ja-JP" sz="1100" b="0" i="0">
                    <a:solidFill>
                      <a:srgbClr val="FF0000"/>
                    </a:solidFill>
                    <a:latin typeface="Cambria Math" panose="02040503050406030204" pitchFamily="18" charset="0"/>
                  </a:rPr>
                  <a:t>_0</a:t>
                </a:r>
                <a:endParaRPr kumimoji="1" lang="ja-JP" altLang="en-US" sz="1100"/>
              </a:p>
            </xdr:txBody>
          </xdr:sp>
        </mc:Fallback>
      </mc:AlternateContent>
      <xdr:cxnSp macro="">
        <xdr:nvCxnSpPr>
          <xdr:cNvPr id="28" name="直線コネクタ 27">
            <a:extLst>
              <a:ext uri="{FF2B5EF4-FFF2-40B4-BE49-F238E27FC236}">
                <a16:creationId xmlns:a16="http://schemas.microsoft.com/office/drawing/2014/main" id="{3CF64DE2-8DBD-48DE-B84E-325E6A0AAD03}"/>
              </a:ext>
            </a:extLst>
          </xdr:cNvPr>
          <xdr:cNvCxnSpPr/>
        </xdr:nvCxnSpPr>
        <xdr:spPr bwMode="auto">
          <a:xfrm>
            <a:off x="1063024" y="1409700"/>
            <a:ext cx="0" cy="1536240"/>
          </a:xfrm>
          <a:prstGeom prst="line">
            <a:avLst/>
          </a:prstGeom>
          <a:solidFill>
            <a:srgbClr val="FFFFFF"/>
          </a:solidFill>
          <a:ln w="9525" cap="flat" cmpd="sng" algn="ctr">
            <a:solidFill>
              <a:srgbClr val="FF0000"/>
            </a:solidFill>
            <a:prstDash val="solid"/>
            <a:round/>
            <a:headEnd type="arrow" w="med" len="med"/>
            <a:tailEnd type="arrow" w="med" len="med"/>
          </a:ln>
          <a:effectLst/>
        </xdr:spPr>
      </xdr:cxnSp>
      <xdr:cxnSp macro="">
        <xdr:nvCxnSpPr>
          <xdr:cNvPr id="39" name="直線コネクタ 38">
            <a:extLst>
              <a:ext uri="{FF2B5EF4-FFF2-40B4-BE49-F238E27FC236}">
                <a16:creationId xmlns:a16="http://schemas.microsoft.com/office/drawing/2014/main" id="{406E4DBE-1D1C-4B2E-B4E6-FA2C67E4110B}"/>
              </a:ext>
            </a:extLst>
          </xdr:cNvPr>
          <xdr:cNvCxnSpPr/>
        </xdr:nvCxnSpPr>
        <xdr:spPr bwMode="auto">
          <a:xfrm>
            <a:off x="5935906" y="1743075"/>
            <a:ext cx="0" cy="600075"/>
          </a:xfrm>
          <a:prstGeom prst="line">
            <a:avLst/>
          </a:prstGeom>
          <a:solidFill>
            <a:srgbClr val="FFFFFF"/>
          </a:solidFill>
          <a:ln w="9525" cap="flat" cmpd="sng" algn="ctr">
            <a:solidFill>
              <a:srgbClr val="FF0000"/>
            </a:solidFill>
            <a:prstDash val="solid"/>
            <a:round/>
            <a:headEnd type="none" w="med" len="med"/>
            <a:tailEnd type="arrow" w="med" len="med"/>
          </a:ln>
          <a:effectLst/>
        </xdr:spPr>
      </xdr:cxnSp>
      <xdr:cxnSp macro="">
        <xdr:nvCxnSpPr>
          <xdr:cNvPr id="41" name="直線コネクタ 40">
            <a:extLst>
              <a:ext uri="{FF2B5EF4-FFF2-40B4-BE49-F238E27FC236}">
                <a16:creationId xmlns:a16="http://schemas.microsoft.com/office/drawing/2014/main" id="{DF40AC69-701F-48DF-9F24-AEE0691870C9}"/>
              </a:ext>
            </a:extLst>
          </xdr:cNvPr>
          <xdr:cNvCxnSpPr/>
        </xdr:nvCxnSpPr>
        <xdr:spPr bwMode="auto">
          <a:xfrm>
            <a:off x="4831006" y="1752600"/>
            <a:ext cx="0" cy="600075"/>
          </a:xfrm>
          <a:prstGeom prst="line">
            <a:avLst/>
          </a:prstGeom>
          <a:solidFill>
            <a:srgbClr val="FFFFFF"/>
          </a:solidFill>
          <a:ln w="9525" cap="flat" cmpd="sng" algn="ctr">
            <a:solidFill>
              <a:srgbClr val="FF0000"/>
            </a:solidFill>
            <a:prstDash val="solid"/>
            <a:round/>
            <a:headEnd type="none" w="med" len="med"/>
            <a:tailEnd type="arrow" w="med" len="med"/>
          </a:ln>
          <a:effectLst/>
        </xdr:spPr>
      </xdr:cxnSp>
      <mc:AlternateContent xmlns:mc="http://schemas.openxmlformats.org/markup-compatibility/2006" xmlns:a14="http://schemas.microsoft.com/office/drawing/2010/main">
        <mc:Choice Requires="a14">
          <xdr:sp macro="" textlink="">
            <xdr:nvSpPr>
              <xdr:cNvPr id="55" name="テキスト ボックス 54">
                <a:extLst>
                  <a:ext uri="{FF2B5EF4-FFF2-40B4-BE49-F238E27FC236}">
                    <a16:creationId xmlns:a16="http://schemas.microsoft.com/office/drawing/2014/main" id="{74599149-DBC0-4994-9505-FC0C2C81774A}"/>
                  </a:ext>
                </a:extLst>
              </xdr:cNvPr>
              <xdr:cNvSpPr txBox="1"/>
            </xdr:nvSpPr>
            <xdr:spPr>
              <a:xfrm>
                <a:off x="3190875" y="1028700"/>
                <a:ext cx="1247775"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rgbClr val="FF0000"/>
                              </a:solidFill>
                              <a:latin typeface="Cambria Math" panose="02040503050406030204" pitchFamily="18" charset="0"/>
                            </a:rPr>
                          </m:ctrlPr>
                        </m:sSubPr>
                        <m:e>
                          <m:r>
                            <a:rPr kumimoji="1" lang="en-US" altLang="ja-JP" sz="1100" b="0" i="1">
                              <a:solidFill>
                                <a:srgbClr val="FF0000"/>
                              </a:solidFill>
                              <a:latin typeface="Cambria Math"/>
                            </a:rPr>
                            <m:t>𝑉</m:t>
                          </m:r>
                        </m:e>
                        <m:sub>
                          <m:r>
                            <a:rPr kumimoji="1" lang="en-US" altLang="ja-JP" sz="1100" b="0" i="1">
                              <a:solidFill>
                                <a:srgbClr val="FF0000"/>
                              </a:solidFill>
                              <a:latin typeface="Cambria Math" panose="02040503050406030204" pitchFamily="18" charset="0"/>
                            </a:rPr>
                            <m:t>𝑡</m:t>
                          </m:r>
                        </m:sub>
                      </m:sSub>
                    </m:oMath>
                  </m:oMathPara>
                </a14:m>
                <a:endParaRPr kumimoji="1" lang="ja-JP" altLang="en-US" sz="1100">
                  <a:solidFill>
                    <a:srgbClr val="FF0000"/>
                  </a:solidFill>
                </a:endParaRPr>
              </a:p>
            </xdr:txBody>
          </xdr:sp>
        </mc:Choice>
        <mc:Fallback xmlns="">
          <xdr:sp macro="" textlink="">
            <xdr:nvSpPr>
              <xdr:cNvPr id="55" name="テキスト ボックス 54">
                <a:extLst>
                  <a:ext uri="{FF2B5EF4-FFF2-40B4-BE49-F238E27FC236}">
                    <a16:creationId xmlns:a16="http://schemas.microsoft.com/office/drawing/2014/main" id="{74599149-DBC0-4994-9505-FC0C2C81774A}"/>
                  </a:ext>
                </a:extLst>
              </xdr:cNvPr>
              <xdr:cNvSpPr txBox="1"/>
            </xdr:nvSpPr>
            <xdr:spPr>
              <a:xfrm>
                <a:off x="3190875" y="1028700"/>
                <a:ext cx="1247775"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rgbClr val="FF0000"/>
                    </a:solidFill>
                    <a:latin typeface="Cambria Math"/>
                  </a:rPr>
                  <a:t>𝑉</a:t>
                </a:r>
                <a:r>
                  <a:rPr kumimoji="1" lang="en-US" altLang="ja-JP" sz="1100" b="0" i="0">
                    <a:solidFill>
                      <a:srgbClr val="FF0000"/>
                    </a:solidFill>
                    <a:latin typeface="Cambria Math" panose="02040503050406030204" pitchFamily="18" charset="0"/>
                  </a:rPr>
                  <a:t>_𝑡</a:t>
                </a:r>
                <a:endParaRPr kumimoji="1" lang="ja-JP" altLang="en-US" sz="1100">
                  <a:solidFill>
                    <a:srgbClr val="FF0000"/>
                  </a:solidFill>
                </a:endParaRPr>
              </a:p>
            </xdr:txBody>
          </xdr:sp>
        </mc:Fallback>
      </mc:AlternateContent>
      <mc:AlternateContent xmlns:mc="http://schemas.openxmlformats.org/markup-compatibility/2006" xmlns:a14="http://schemas.microsoft.com/office/drawing/2010/main">
        <mc:Choice Requires="a14">
          <xdr:sp macro="" textlink="">
            <xdr:nvSpPr>
              <xdr:cNvPr id="56" name="テキスト ボックス 55">
                <a:extLst>
                  <a:ext uri="{FF2B5EF4-FFF2-40B4-BE49-F238E27FC236}">
                    <a16:creationId xmlns:a16="http://schemas.microsoft.com/office/drawing/2014/main" id="{158E6B30-2CC5-460C-A8A2-6294D05E8B0B}"/>
                  </a:ext>
                </a:extLst>
              </xdr:cNvPr>
              <xdr:cNvSpPr txBox="1"/>
            </xdr:nvSpPr>
            <xdr:spPr>
              <a:xfrm>
                <a:off x="4505325" y="14478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rgbClr val="FF0000"/>
                              </a:solidFill>
                              <a:latin typeface="Cambria Math" panose="02040503050406030204" pitchFamily="18" charset="0"/>
                            </a:rPr>
                          </m:ctrlPr>
                        </m:sSubPr>
                        <m:e>
                          <m:r>
                            <a:rPr kumimoji="1" lang="en-US" altLang="ja-JP" sz="1100" b="0" i="1">
                              <a:solidFill>
                                <a:srgbClr val="FF0000"/>
                              </a:solidFill>
                              <a:latin typeface="Cambria Math" panose="02040503050406030204" pitchFamily="18" charset="0"/>
                            </a:rPr>
                            <m:t>𝐼</m:t>
                          </m:r>
                        </m:e>
                        <m:sub>
                          <m:sSub>
                            <m:sSubPr>
                              <m:ctrlPr>
                                <a:rPr kumimoji="1" lang="en-US" altLang="ja-JP" sz="1100" b="0" i="1">
                                  <a:solidFill>
                                    <a:srgbClr val="FF0000"/>
                                  </a:solidFill>
                                  <a:latin typeface="Cambria Math" panose="02040503050406030204" pitchFamily="18" charset="0"/>
                                </a:rPr>
                              </m:ctrlPr>
                            </m:sSubPr>
                            <m:e>
                              <m:r>
                                <a:rPr kumimoji="1" lang="en-US" altLang="ja-JP" sz="1100" b="0" i="1">
                                  <a:solidFill>
                                    <a:srgbClr val="FF0000"/>
                                  </a:solidFill>
                                  <a:latin typeface="Cambria Math" panose="02040503050406030204" pitchFamily="18" charset="0"/>
                                </a:rPr>
                                <m:t>𝑅</m:t>
                              </m:r>
                            </m:e>
                            <m:sub>
                              <m:r>
                                <a:rPr kumimoji="1" lang="en-US" altLang="ja-JP" sz="1100" b="0" i="1">
                                  <a:solidFill>
                                    <a:srgbClr val="FF0000"/>
                                  </a:solidFill>
                                  <a:latin typeface="Cambria Math" panose="02040503050406030204" pitchFamily="18" charset="0"/>
                                </a:rPr>
                                <m:t>1</m:t>
                              </m:r>
                            </m:sub>
                          </m:sSub>
                        </m:sub>
                      </m:sSub>
                    </m:oMath>
                  </m:oMathPara>
                </a14:m>
                <a:endParaRPr kumimoji="1" lang="ja-JP" altLang="en-US" sz="1100"/>
              </a:p>
            </xdr:txBody>
          </xdr:sp>
        </mc:Choice>
        <mc:Fallback xmlns="">
          <xdr:sp macro="" textlink="">
            <xdr:nvSpPr>
              <xdr:cNvPr id="56" name="テキスト ボックス 55">
                <a:extLst>
                  <a:ext uri="{FF2B5EF4-FFF2-40B4-BE49-F238E27FC236}">
                    <a16:creationId xmlns:a16="http://schemas.microsoft.com/office/drawing/2014/main" id="{158E6B30-2CC5-460C-A8A2-6294D05E8B0B}"/>
                  </a:ext>
                </a:extLst>
              </xdr:cNvPr>
              <xdr:cNvSpPr txBox="1"/>
            </xdr:nvSpPr>
            <xdr:spPr>
              <a:xfrm>
                <a:off x="4505325" y="14478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rgbClr val="FF0000"/>
                    </a:solidFill>
                    <a:latin typeface="Cambria Math" panose="02040503050406030204" pitchFamily="18" charset="0"/>
                  </a:rPr>
                  <a:t>𝐼_(𝑅_1 )</a:t>
                </a:r>
                <a:endParaRPr kumimoji="1" lang="ja-JP" altLang="en-US" sz="1100"/>
              </a:p>
            </xdr:txBody>
          </xdr:sp>
        </mc:Fallback>
      </mc:AlternateContent>
      <mc:AlternateContent xmlns:mc="http://schemas.openxmlformats.org/markup-compatibility/2006" xmlns:a14="http://schemas.microsoft.com/office/drawing/2010/main">
        <mc:Choice Requires="a14">
          <xdr:sp macro="" textlink="">
            <xdr:nvSpPr>
              <xdr:cNvPr id="57" name="テキスト ボックス 56">
                <a:extLst>
                  <a:ext uri="{FF2B5EF4-FFF2-40B4-BE49-F238E27FC236}">
                    <a16:creationId xmlns:a16="http://schemas.microsoft.com/office/drawing/2014/main" id="{21DE91CE-37E6-49F0-B486-3BB05DA2EC9C}"/>
                  </a:ext>
                </a:extLst>
              </xdr:cNvPr>
              <xdr:cNvSpPr txBox="1"/>
            </xdr:nvSpPr>
            <xdr:spPr>
              <a:xfrm>
                <a:off x="5724525" y="14478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rgbClr val="FF0000"/>
                              </a:solidFill>
                              <a:latin typeface="Cambria Math" panose="02040503050406030204" pitchFamily="18" charset="0"/>
                            </a:rPr>
                          </m:ctrlPr>
                        </m:sSubPr>
                        <m:e>
                          <m:r>
                            <a:rPr kumimoji="1" lang="en-US" altLang="ja-JP" sz="1100" b="0" i="1">
                              <a:solidFill>
                                <a:srgbClr val="FF0000"/>
                              </a:solidFill>
                              <a:latin typeface="Cambria Math" panose="02040503050406030204" pitchFamily="18" charset="0"/>
                            </a:rPr>
                            <m:t>𝐼</m:t>
                          </m:r>
                        </m:e>
                        <m:sub>
                          <m:r>
                            <a:rPr kumimoji="1" lang="en-US" altLang="ja-JP" sz="1100" b="0" i="1">
                              <a:solidFill>
                                <a:srgbClr val="FF0000"/>
                              </a:solidFill>
                              <a:latin typeface="Cambria Math" panose="02040503050406030204" pitchFamily="18" charset="0"/>
                            </a:rPr>
                            <m:t>𝐶</m:t>
                          </m:r>
                        </m:sub>
                      </m:sSub>
                    </m:oMath>
                  </m:oMathPara>
                </a14:m>
                <a:endParaRPr kumimoji="1" lang="ja-JP" altLang="en-US" sz="1100"/>
              </a:p>
            </xdr:txBody>
          </xdr:sp>
        </mc:Choice>
        <mc:Fallback xmlns="">
          <xdr:sp macro="" textlink="">
            <xdr:nvSpPr>
              <xdr:cNvPr id="57" name="テキスト ボックス 56">
                <a:extLst>
                  <a:ext uri="{FF2B5EF4-FFF2-40B4-BE49-F238E27FC236}">
                    <a16:creationId xmlns:a16="http://schemas.microsoft.com/office/drawing/2014/main" id="{21DE91CE-37E6-49F0-B486-3BB05DA2EC9C}"/>
                  </a:ext>
                </a:extLst>
              </xdr:cNvPr>
              <xdr:cNvSpPr txBox="1"/>
            </xdr:nvSpPr>
            <xdr:spPr>
              <a:xfrm>
                <a:off x="5724525" y="14478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rgbClr val="FF0000"/>
                    </a:solidFill>
                    <a:latin typeface="Cambria Math" panose="02040503050406030204" pitchFamily="18" charset="0"/>
                  </a:rPr>
                  <a:t>𝐼_𝐶</a:t>
                </a:r>
                <a:endParaRPr kumimoji="1" lang="ja-JP" altLang="en-US" sz="1100"/>
              </a:p>
            </xdr:txBody>
          </xdr:sp>
        </mc:Fallback>
      </mc:AlternateContent>
      <mc:AlternateContent xmlns:mc="http://schemas.openxmlformats.org/markup-compatibility/2006" xmlns:a14="http://schemas.microsoft.com/office/drawing/2010/main">
        <mc:Choice Requires="a14">
          <xdr:sp macro="" textlink="">
            <xdr:nvSpPr>
              <xdr:cNvPr id="3" name="テキスト ボックス 2">
                <a:extLst>
                  <a:ext uri="{FF2B5EF4-FFF2-40B4-BE49-F238E27FC236}">
                    <a16:creationId xmlns:a16="http://schemas.microsoft.com/office/drawing/2014/main" id="{64F8515B-FA77-4929-A455-C5E3212535EF}"/>
                  </a:ext>
                </a:extLst>
              </xdr:cNvPr>
              <xdr:cNvSpPr txBox="1"/>
            </xdr:nvSpPr>
            <xdr:spPr>
              <a:xfrm>
                <a:off x="2238375" y="79057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kumimoji="1" lang="en-US" altLang="ja-JP" sz="1100" b="0" i="1">
                          <a:latin typeface="Cambria Math" panose="02040503050406030204" pitchFamily="18" charset="0"/>
                        </a:rPr>
                        <m:t>𝑆𝑊</m:t>
                      </m:r>
                    </m:oMath>
                  </m:oMathPara>
                </a14:m>
                <a:endParaRPr kumimoji="1" lang="ja-JP" altLang="en-US" sz="1100"/>
              </a:p>
            </xdr:txBody>
          </xdr:sp>
        </mc:Choice>
        <mc:Fallback xmlns="">
          <xdr:sp macro="" textlink="">
            <xdr:nvSpPr>
              <xdr:cNvPr id="3" name="テキスト ボックス 2">
                <a:extLst>
                  <a:ext uri="{FF2B5EF4-FFF2-40B4-BE49-F238E27FC236}">
                    <a16:creationId xmlns:a16="http://schemas.microsoft.com/office/drawing/2014/main" id="{64F8515B-FA77-4929-A455-C5E3212535EF}"/>
                  </a:ext>
                </a:extLst>
              </xdr:cNvPr>
              <xdr:cNvSpPr txBox="1"/>
            </xdr:nvSpPr>
            <xdr:spPr>
              <a:xfrm>
                <a:off x="2238375" y="79057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𝑆𝑊</a:t>
                </a:r>
                <a:endParaRPr kumimoji="1" lang="ja-JP" altLang="en-US" sz="1100"/>
              </a:p>
            </xdr:txBody>
          </xdr:sp>
        </mc:Fallback>
      </mc:AlternateContent>
      <xdr:cxnSp macro="">
        <xdr:nvCxnSpPr>
          <xdr:cNvPr id="4" name="直線コネクタ 3">
            <a:extLst>
              <a:ext uri="{FF2B5EF4-FFF2-40B4-BE49-F238E27FC236}">
                <a16:creationId xmlns:a16="http://schemas.microsoft.com/office/drawing/2014/main" id="{7C7539A5-2D4D-48DF-A380-2D2D792ABCFF}"/>
              </a:ext>
            </a:extLst>
          </xdr:cNvPr>
          <xdr:cNvCxnSpPr/>
        </xdr:nvCxnSpPr>
        <xdr:spPr bwMode="auto">
          <a:xfrm>
            <a:off x="4154731" y="1219200"/>
            <a:ext cx="483944" cy="0"/>
          </a:xfrm>
          <a:prstGeom prst="line">
            <a:avLst/>
          </a:prstGeom>
          <a:solidFill>
            <a:srgbClr val="FFFFFF"/>
          </a:solidFill>
          <a:ln w="9525" cap="flat" cmpd="sng" algn="ctr">
            <a:solidFill>
              <a:srgbClr val="FF0000"/>
            </a:solidFill>
            <a:prstDash val="solid"/>
            <a:round/>
            <a:headEnd type="none" w="med" len="med"/>
            <a:tailEnd type="arrow" w="med" len="med"/>
          </a:ln>
          <a:effectLst/>
        </xdr:spPr>
      </xdr:cxnSp>
      <mc:AlternateContent xmlns:mc="http://schemas.openxmlformats.org/markup-compatibility/2006" xmlns:a14="http://schemas.microsoft.com/office/drawing/2010/main">
        <mc:Choice Requires="a14">
          <xdr:sp macro="" textlink="">
            <xdr:nvSpPr>
              <xdr:cNvPr id="8" name="テキスト ボックス 7">
                <a:extLst>
                  <a:ext uri="{FF2B5EF4-FFF2-40B4-BE49-F238E27FC236}">
                    <a16:creationId xmlns:a16="http://schemas.microsoft.com/office/drawing/2014/main" id="{534DC9C7-334F-41CB-A644-DCECFB31DD4E}"/>
                  </a:ext>
                </a:extLst>
              </xdr:cNvPr>
              <xdr:cNvSpPr txBox="1"/>
            </xdr:nvSpPr>
            <xdr:spPr>
              <a:xfrm>
                <a:off x="3829050" y="952500"/>
                <a:ext cx="1247775"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rgbClr val="FF0000"/>
                              </a:solidFill>
                              <a:latin typeface="Cambria Math" panose="02040503050406030204" pitchFamily="18" charset="0"/>
                            </a:rPr>
                          </m:ctrlPr>
                        </m:sSubPr>
                        <m:e>
                          <m:r>
                            <a:rPr kumimoji="1" lang="en-US" altLang="ja-JP" sz="1100" b="0" i="1">
                              <a:solidFill>
                                <a:srgbClr val="FF0000"/>
                              </a:solidFill>
                              <a:latin typeface="Cambria Math" panose="02040503050406030204" pitchFamily="18" charset="0"/>
                            </a:rPr>
                            <m:t>𝐼</m:t>
                          </m:r>
                        </m:e>
                        <m:sub>
                          <m:r>
                            <a:rPr kumimoji="1" lang="en-US" altLang="ja-JP" sz="1100" b="0" i="1">
                              <a:solidFill>
                                <a:srgbClr val="FF0000"/>
                              </a:solidFill>
                              <a:latin typeface="Cambria Math" panose="02040503050406030204" pitchFamily="18" charset="0"/>
                            </a:rPr>
                            <m:t>𝑡</m:t>
                          </m:r>
                        </m:sub>
                      </m:sSub>
                    </m:oMath>
                  </m:oMathPara>
                </a14:m>
                <a:endParaRPr kumimoji="1" lang="ja-JP" altLang="en-US" sz="1100">
                  <a:solidFill>
                    <a:srgbClr val="FF0000"/>
                  </a:solidFill>
                </a:endParaRPr>
              </a:p>
            </xdr:txBody>
          </xdr:sp>
        </mc:Choice>
        <mc:Fallback xmlns="">
          <xdr:sp macro="" textlink="">
            <xdr:nvSpPr>
              <xdr:cNvPr id="8" name="テキスト ボックス 7">
                <a:extLst>
                  <a:ext uri="{FF2B5EF4-FFF2-40B4-BE49-F238E27FC236}">
                    <a16:creationId xmlns:a16="http://schemas.microsoft.com/office/drawing/2014/main" id="{534DC9C7-334F-41CB-A644-DCECFB31DD4E}"/>
                  </a:ext>
                </a:extLst>
              </xdr:cNvPr>
              <xdr:cNvSpPr txBox="1"/>
            </xdr:nvSpPr>
            <xdr:spPr>
              <a:xfrm>
                <a:off x="3829050" y="952500"/>
                <a:ext cx="1247775"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rgbClr val="FF0000"/>
                    </a:solidFill>
                    <a:latin typeface="Cambria Math" panose="02040503050406030204" pitchFamily="18" charset="0"/>
                  </a:rPr>
                  <a:t>𝐼_𝑡</a:t>
                </a:r>
                <a:endParaRPr kumimoji="1" lang="ja-JP" altLang="en-US" sz="1100">
                  <a:solidFill>
                    <a:srgbClr val="FF0000"/>
                  </a:solidFill>
                </a:endParaRPr>
              </a:p>
            </xdr:txBody>
          </xdr:sp>
        </mc:Fallback>
      </mc:AlternateContent>
    </xdr:grpSp>
    <xdr:clientData/>
  </xdr:twoCellAnchor>
  <xdr:twoCellAnchor>
    <xdr:from>
      <xdr:col>13</xdr:col>
      <xdr:colOff>142875</xdr:colOff>
      <xdr:row>8</xdr:row>
      <xdr:rowOff>152400</xdr:rowOff>
    </xdr:from>
    <xdr:to>
      <xdr:col>14</xdr:col>
      <xdr:colOff>504825</xdr:colOff>
      <xdr:row>11</xdr:row>
      <xdr:rowOff>38101</xdr:rowOff>
    </xdr:to>
    <mc:AlternateContent xmlns:mc="http://schemas.openxmlformats.org/markup-compatibility/2006" xmlns:a14="http://schemas.microsoft.com/office/drawing/2010/main">
      <mc:Choice Requires="a14">
        <xdr:sp macro="" textlink="">
          <xdr:nvSpPr>
            <xdr:cNvPr id="9" name="テキスト ボックス 8">
              <a:extLst>
                <a:ext uri="{FF2B5EF4-FFF2-40B4-BE49-F238E27FC236}">
                  <a16:creationId xmlns:a16="http://schemas.microsoft.com/office/drawing/2014/main" id="{481E0D2A-76CD-48F3-A9EB-8D8790CFF7D2}"/>
                </a:ext>
              </a:extLst>
            </xdr:cNvPr>
            <xdr:cNvSpPr txBox="1"/>
          </xdr:nvSpPr>
          <xdr:spPr>
            <a:xfrm>
              <a:off x="10144125" y="1552575"/>
              <a:ext cx="1228725" cy="485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ysClr val="windowText" lastClr="000000"/>
                            </a:solidFill>
                            <a:latin typeface="Cambria Math" panose="02040503050406030204" pitchFamily="18" charset="0"/>
                          </a:rPr>
                        </m:ctrlPr>
                      </m:sSubPr>
                      <m:e>
                        <m:r>
                          <a:rPr kumimoji="1" lang="en-US" altLang="ja-JP" sz="1100" b="0" i="1">
                            <a:solidFill>
                              <a:sysClr val="windowText" lastClr="000000"/>
                            </a:solidFill>
                            <a:latin typeface="Cambria Math" panose="02040503050406030204" pitchFamily="18" charset="0"/>
                          </a:rPr>
                          <m:t>𝐼</m:t>
                        </m:r>
                      </m:e>
                      <m:sub>
                        <m:r>
                          <a:rPr kumimoji="1" lang="en-US" altLang="ja-JP" sz="1100" b="0" i="1">
                            <a:solidFill>
                              <a:sysClr val="windowText" lastClr="000000"/>
                            </a:solidFill>
                            <a:latin typeface="Cambria Math" panose="02040503050406030204" pitchFamily="18" charset="0"/>
                          </a:rPr>
                          <m:t>𝑡</m:t>
                        </m:r>
                      </m:sub>
                    </m:sSub>
                    <m:r>
                      <a:rPr kumimoji="1" lang="en-US" altLang="ja-JP" sz="1100" b="0" i="1">
                        <a:solidFill>
                          <a:sysClr val="windowText" lastClr="000000"/>
                        </a:solidFill>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𝑑</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𝑡</m:t>
                            </m:r>
                          </m:sub>
                        </m:sSub>
                      </m:num>
                      <m:den>
                        <m:r>
                          <a:rPr kumimoji="1" lang="en-US" sz="1100" b="0" i="1">
                            <a:solidFill>
                              <a:schemeClr val="tx1"/>
                            </a:solidFill>
                            <a:effectLst/>
                            <a:latin typeface="Cambria Math" panose="02040503050406030204" pitchFamily="18" charset="0"/>
                            <a:ea typeface="+mn-ea"/>
                            <a:cs typeface="+mn-cs"/>
                          </a:rPr>
                          <m:t>𝑑𝑡</m:t>
                        </m:r>
                      </m:den>
                    </m:f>
                  </m:oMath>
                </m:oMathPara>
              </a14:m>
              <a:endParaRPr kumimoji="1" lang="ja-JP" altLang="en-US" sz="1100">
                <a:solidFill>
                  <a:srgbClr val="FF0000"/>
                </a:solidFill>
              </a:endParaRPr>
            </a:p>
          </xdr:txBody>
        </xdr:sp>
      </mc:Choice>
      <mc:Fallback xmlns="">
        <xdr:sp macro="" textlink="">
          <xdr:nvSpPr>
            <xdr:cNvPr id="9" name="テキスト ボックス 8">
              <a:extLst>
                <a:ext uri="{FF2B5EF4-FFF2-40B4-BE49-F238E27FC236}">
                  <a16:creationId xmlns:a16="http://schemas.microsoft.com/office/drawing/2014/main" id="{481E0D2A-76CD-48F3-A9EB-8D8790CFF7D2}"/>
                </a:ext>
              </a:extLst>
            </xdr:cNvPr>
            <xdr:cNvSpPr txBox="1"/>
          </xdr:nvSpPr>
          <xdr:spPr>
            <a:xfrm>
              <a:off x="10144125" y="1552575"/>
              <a:ext cx="1228725" cy="485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ysClr val="windowText" lastClr="000000"/>
                  </a:solidFill>
                  <a:latin typeface="Cambria Math" panose="02040503050406030204" pitchFamily="18" charset="0"/>
                </a:rPr>
                <a:t>𝐼_𝑡=−</a:t>
              </a:r>
              <a:r>
                <a:rPr kumimoji="1" lang="en-US" sz="1100" b="0" i="0">
                  <a:solidFill>
                    <a:schemeClr val="tx1"/>
                  </a:solidFill>
                  <a:effectLst/>
                  <a:latin typeface="+mn-lt"/>
                  <a:ea typeface="+mn-ea"/>
                  <a:cs typeface="+mn-cs"/>
                </a:rPr>
                <a:t>𝐶_1</a:t>
              </a:r>
              <a:r>
                <a:rPr kumimoji="1" lang="en-US" sz="1100" b="0" i="0">
                  <a:solidFill>
                    <a:schemeClr val="tx1"/>
                  </a:solidFill>
                  <a:effectLst/>
                  <a:latin typeface="Cambria Math" panose="02040503050406030204" pitchFamily="18" charset="0"/>
                  <a:ea typeface="+mn-ea"/>
                  <a:cs typeface="+mn-cs"/>
                </a:rPr>
                <a:t>  (𝑑</a:t>
              </a:r>
              <a:r>
                <a:rPr kumimoji="1" lang="en-US" sz="1100" b="0" i="0">
                  <a:solidFill>
                    <a:schemeClr val="tx1"/>
                  </a:solidFill>
                  <a:effectLst/>
                  <a:latin typeface="+mn-lt"/>
                  <a:ea typeface="+mn-ea"/>
                  <a:cs typeface="+mn-cs"/>
                </a:rPr>
                <a:t>𝑉_𝑡</a:t>
              </a:r>
              <a:r>
                <a:rPr kumimoji="1" lang="en-US" sz="1100" b="0" i="0">
                  <a:solidFill>
                    <a:schemeClr val="tx1"/>
                  </a:solidFill>
                  <a:effectLst/>
                  <a:latin typeface="Cambria Math" panose="02040503050406030204" pitchFamily="18" charset="0"/>
                  <a:ea typeface="+mn-ea"/>
                  <a:cs typeface="+mn-cs"/>
                </a:rPr>
                <a:t>)/𝑑𝑡</a:t>
              </a:r>
              <a:endParaRPr kumimoji="1" lang="ja-JP" altLang="en-US" sz="1100">
                <a:solidFill>
                  <a:srgbClr val="FF0000"/>
                </a:solidFill>
              </a:endParaRPr>
            </a:p>
          </xdr:txBody>
        </xdr:sp>
      </mc:Fallback>
    </mc:AlternateContent>
    <xdr:clientData/>
  </xdr:twoCellAnchor>
  <xdr:twoCellAnchor>
    <xdr:from>
      <xdr:col>13</xdr:col>
      <xdr:colOff>190500</xdr:colOff>
      <xdr:row>11</xdr:row>
      <xdr:rowOff>66676</xdr:rowOff>
    </xdr:from>
    <xdr:to>
      <xdr:col>14</xdr:col>
      <xdr:colOff>476250</xdr:colOff>
      <xdr:row>13</xdr:row>
      <xdr:rowOff>123826</xdr:rowOff>
    </xdr:to>
    <mc:AlternateContent xmlns:mc="http://schemas.openxmlformats.org/markup-compatibility/2006" xmlns:a14="http://schemas.microsoft.com/office/drawing/2010/main">
      <mc:Choice Requires="a14">
        <xdr:sp macro="" textlink="">
          <xdr:nvSpPr>
            <xdr:cNvPr id="10" name="テキスト ボックス 9">
              <a:extLst>
                <a:ext uri="{FF2B5EF4-FFF2-40B4-BE49-F238E27FC236}">
                  <a16:creationId xmlns:a16="http://schemas.microsoft.com/office/drawing/2014/main" id="{488C7557-A97E-45EB-8BD9-AC4DFC3BF0D7}"/>
                </a:ext>
              </a:extLst>
            </xdr:cNvPr>
            <xdr:cNvSpPr txBox="1"/>
          </xdr:nvSpPr>
          <xdr:spPr>
            <a:xfrm>
              <a:off x="10191750" y="2066926"/>
              <a:ext cx="1152525"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ysClr val="windowText" lastClr="000000"/>
                            </a:solidFill>
                            <a:latin typeface="Cambria Math" panose="02040503050406030204" pitchFamily="18" charset="0"/>
                          </a:rPr>
                        </m:ctrlPr>
                      </m:sSubPr>
                      <m:e>
                        <m:r>
                          <a:rPr kumimoji="1" lang="en-US" altLang="ja-JP" sz="1100" b="0" i="1">
                            <a:solidFill>
                              <a:sysClr val="windowText" lastClr="000000"/>
                            </a:solidFill>
                            <a:latin typeface="Cambria Math" panose="02040503050406030204" pitchFamily="18" charset="0"/>
                          </a:rPr>
                          <m:t>𝐼</m:t>
                        </m:r>
                      </m:e>
                      <m:sub>
                        <m:r>
                          <a:rPr kumimoji="1" lang="en-US" altLang="ja-JP" sz="1100" b="0" i="1">
                            <a:solidFill>
                              <a:sysClr val="windowText" lastClr="000000"/>
                            </a:solidFill>
                            <a:latin typeface="Cambria Math" panose="02040503050406030204" pitchFamily="18" charset="0"/>
                          </a:rPr>
                          <m:t>𝑡</m:t>
                        </m:r>
                      </m:sub>
                    </m:sSub>
                    <m:r>
                      <a:rPr kumimoji="1" lang="en-US" altLang="ja-JP" sz="1100" b="0" i="1">
                        <a:solidFill>
                          <a:sysClr val="windowText" lastClr="000000"/>
                        </a:solidFill>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r>
                          <a:rPr kumimoji="1" lang="en-US" sz="1100" b="0" i="1">
                            <a:solidFill>
                              <a:schemeClr val="tx1"/>
                            </a:solidFill>
                            <a:effectLst/>
                            <a:latin typeface="Cambria Math" panose="02040503050406030204" pitchFamily="18" charset="0"/>
                            <a:ea typeface="+mn-ea"/>
                            <a:cs typeface="+mn-cs"/>
                          </a:rPr>
                          <m:t>𝐶</m:t>
                        </m:r>
                      </m:sub>
                    </m:sSub>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𝑡</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den>
                    </m:f>
                  </m:oMath>
                </m:oMathPara>
              </a14:m>
              <a:endParaRPr kumimoji="1" lang="ja-JP" altLang="en-US" sz="1100">
                <a:solidFill>
                  <a:srgbClr val="FF0000"/>
                </a:solidFill>
              </a:endParaRPr>
            </a:p>
          </xdr:txBody>
        </xdr:sp>
      </mc:Choice>
      <mc:Fallback xmlns="">
        <xdr:sp macro="" textlink="">
          <xdr:nvSpPr>
            <xdr:cNvPr id="10" name="テキスト ボックス 9">
              <a:extLst>
                <a:ext uri="{FF2B5EF4-FFF2-40B4-BE49-F238E27FC236}">
                  <a16:creationId xmlns:a16="http://schemas.microsoft.com/office/drawing/2014/main" id="{488C7557-A97E-45EB-8BD9-AC4DFC3BF0D7}"/>
                </a:ext>
              </a:extLst>
            </xdr:cNvPr>
            <xdr:cNvSpPr txBox="1"/>
          </xdr:nvSpPr>
          <xdr:spPr>
            <a:xfrm>
              <a:off x="10191750" y="2066926"/>
              <a:ext cx="1152525"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ysClr val="windowText" lastClr="000000"/>
                  </a:solidFill>
                  <a:latin typeface="Cambria Math" panose="02040503050406030204" pitchFamily="18" charset="0"/>
                </a:rPr>
                <a:t>𝐼_𝑡=</a:t>
              </a:r>
              <a:r>
                <a:rPr kumimoji="1" lang="en-US" sz="1100" b="0" i="0">
                  <a:solidFill>
                    <a:schemeClr val="tx1"/>
                  </a:solidFill>
                  <a:effectLst/>
                  <a:latin typeface="+mn-lt"/>
                  <a:ea typeface="+mn-ea"/>
                  <a:cs typeface="+mn-cs"/>
                </a:rPr>
                <a:t>𝐼_𝐶</a:t>
              </a:r>
              <a:r>
                <a:rPr kumimoji="1" lang="en-US" sz="1100" b="0" i="0">
                  <a:solidFill>
                    <a:schemeClr val="tx1"/>
                  </a:solidFill>
                  <a:effectLst/>
                  <a:latin typeface="Cambria Math" panose="02040503050406030204" pitchFamily="18" charset="0"/>
                  <a:ea typeface="+mn-ea"/>
                  <a:cs typeface="+mn-cs"/>
                </a:rPr>
                <a:t>+</a:t>
              </a:r>
              <a:r>
                <a:rPr kumimoji="1" lang="en-US" sz="1100" b="0" i="0">
                  <a:solidFill>
                    <a:schemeClr val="tx1"/>
                  </a:solidFill>
                  <a:effectLst/>
                  <a:latin typeface="+mn-lt"/>
                  <a:ea typeface="+mn-ea"/>
                  <a:cs typeface="+mn-cs"/>
                </a:rPr>
                <a:t>𝑉_𝑡</a:t>
              </a:r>
              <a:r>
                <a:rPr kumimoji="1" lang="en-US" sz="1100" b="0" i="0">
                  <a:solidFill>
                    <a:schemeClr val="tx1"/>
                  </a:solidFill>
                  <a:effectLst/>
                  <a:latin typeface="Cambria Math" panose="02040503050406030204" pitchFamily="18" charset="0"/>
                  <a:ea typeface="+mn-ea"/>
                  <a:cs typeface="+mn-cs"/>
                </a:rPr>
                <a:t>/</a:t>
              </a:r>
              <a:r>
                <a:rPr kumimoji="1" lang="en-US" sz="1100" b="0" i="0">
                  <a:solidFill>
                    <a:schemeClr val="tx1"/>
                  </a:solidFill>
                  <a:effectLst/>
                  <a:latin typeface="+mn-lt"/>
                  <a:ea typeface="+mn-ea"/>
                  <a:cs typeface="+mn-cs"/>
                </a:rPr>
                <a:t>𝑅_1</a:t>
              </a:r>
              <a:r>
                <a:rPr kumimoji="1" lang="en-US" sz="1100" b="0" i="0">
                  <a:solidFill>
                    <a:schemeClr val="tx1"/>
                  </a:solidFill>
                  <a:effectLst/>
                  <a:latin typeface="Cambria Math" panose="02040503050406030204" pitchFamily="18" charset="0"/>
                  <a:ea typeface="+mn-ea"/>
                  <a:cs typeface="+mn-cs"/>
                </a:rPr>
                <a:t> </a:t>
              </a:r>
              <a:endParaRPr kumimoji="1" lang="ja-JP" altLang="en-US" sz="1100">
                <a:solidFill>
                  <a:srgbClr val="FF0000"/>
                </a:solidFill>
              </a:endParaRPr>
            </a:p>
          </xdr:txBody>
        </xdr:sp>
      </mc:Fallback>
    </mc:AlternateContent>
    <xdr:clientData/>
  </xdr:twoCellAnchor>
  <xdr:twoCellAnchor>
    <xdr:from>
      <xdr:col>13</xdr:col>
      <xdr:colOff>28575</xdr:colOff>
      <xdr:row>9</xdr:row>
      <xdr:rowOff>66675</xdr:rowOff>
    </xdr:from>
    <xdr:to>
      <xdr:col>13</xdr:col>
      <xdr:colOff>219075</xdr:colOff>
      <xdr:row>13</xdr:row>
      <xdr:rowOff>13920</xdr:rowOff>
    </xdr:to>
    <xdr:sp macro="" textlink="">
      <xdr:nvSpPr>
        <xdr:cNvPr id="11" name="左中かっこ 10">
          <a:extLst>
            <a:ext uri="{FF2B5EF4-FFF2-40B4-BE49-F238E27FC236}">
              <a16:creationId xmlns:a16="http://schemas.microsoft.com/office/drawing/2014/main" id="{046CA6AF-1334-4F0D-ACBF-015C882408D2}"/>
            </a:ext>
          </a:extLst>
        </xdr:cNvPr>
        <xdr:cNvSpPr/>
      </xdr:nvSpPr>
      <xdr:spPr bwMode="auto">
        <a:xfrm>
          <a:off x="10029825" y="1666875"/>
          <a:ext cx="190500" cy="747345"/>
        </a:xfrm>
        <a:prstGeom prst="lef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13</xdr:col>
      <xdr:colOff>57150</xdr:colOff>
      <xdr:row>15</xdr:row>
      <xdr:rowOff>57150</xdr:rowOff>
    </xdr:from>
    <xdr:to>
      <xdr:col>15</xdr:col>
      <xdr:colOff>76200</xdr:colOff>
      <xdr:row>17</xdr:row>
      <xdr:rowOff>114300</xdr:rowOff>
    </xdr:to>
    <mc:AlternateContent xmlns:mc="http://schemas.openxmlformats.org/markup-compatibility/2006" xmlns:a14="http://schemas.microsoft.com/office/drawing/2010/main">
      <mc:Choice Requires="a14">
        <xdr:sp macro="" textlink="">
          <xdr:nvSpPr>
            <xdr:cNvPr id="17" name="テキスト ボックス 16">
              <a:extLst>
                <a:ext uri="{FF2B5EF4-FFF2-40B4-BE49-F238E27FC236}">
                  <a16:creationId xmlns:a16="http://schemas.microsoft.com/office/drawing/2014/main" id="{7AB65D39-B543-4806-BD33-E6855F475CC1}"/>
                </a:ext>
              </a:extLst>
            </xdr:cNvPr>
            <xdr:cNvSpPr txBox="1"/>
          </xdr:nvSpPr>
          <xdr:spPr>
            <a:xfrm>
              <a:off x="10058400" y="2857500"/>
              <a:ext cx="1581150"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r>
                          <a:rPr kumimoji="1" lang="en-US" sz="1100" b="0" i="1">
                            <a:solidFill>
                              <a:schemeClr val="tx1"/>
                            </a:solidFill>
                            <a:effectLst/>
                            <a:latin typeface="Cambria Math" panose="02040503050406030204" pitchFamily="18" charset="0"/>
                            <a:ea typeface="+mn-ea"/>
                            <a:cs typeface="+mn-cs"/>
                          </a:rPr>
                          <m:t>𝐶</m:t>
                        </m:r>
                      </m:sub>
                    </m:sSub>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𝑡</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den>
                    </m:f>
                    <m:r>
                      <a:rPr kumimoji="1" lang="en-US" sz="1100" b="0" i="0">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𝑑</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𝑡</m:t>
                            </m:r>
                          </m:sub>
                        </m:sSub>
                      </m:num>
                      <m:den>
                        <m:r>
                          <a:rPr kumimoji="1" lang="en-US" sz="1100" b="0" i="1">
                            <a:solidFill>
                              <a:schemeClr val="tx1"/>
                            </a:solidFill>
                            <a:effectLst/>
                            <a:latin typeface="Cambria Math" panose="02040503050406030204" pitchFamily="18" charset="0"/>
                            <a:ea typeface="+mn-ea"/>
                            <a:cs typeface="+mn-cs"/>
                          </a:rPr>
                          <m:t>𝑑𝑡</m:t>
                        </m:r>
                      </m:den>
                    </m:f>
                  </m:oMath>
                </m:oMathPara>
              </a14:m>
              <a:endParaRPr kumimoji="1" lang="ja-JP" altLang="en-US" sz="1100">
                <a:solidFill>
                  <a:srgbClr val="FF0000"/>
                </a:solidFill>
              </a:endParaRPr>
            </a:p>
          </xdr:txBody>
        </xdr:sp>
      </mc:Choice>
      <mc:Fallback xmlns="">
        <xdr:sp macro="" textlink="">
          <xdr:nvSpPr>
            <xdr:cNvPr id="17" name="テキスト ボックス 16">
              <a:extLst>
                <a:ext uri="{FF2B5EF4-FFF2-40B4-BE49-F238E27FC236}">
                  <a16:creationId xmlns:a16="http://schemas.microsoft.com/office/drawing/2014/main" id="{7AB65D39-B543-4806-BD33-E6855F475CC1}"/>
                </a:ext>
              </a:extLst>
            </xdr:cNvPr>
            <xdr:cNvSpPr txBox="1"/>
          </xdr:nvSpPr>
          <xdr:spPr>
            <a:xfrm>
              <a:off x="10058400" y="2857500"/>
              <a:ext cx="1581150"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sz="1100" b="0" i="0">
                  <a:solidFill>
                    <a:schemeClr val="tx1"/>
                  </a:solidFill>
                  <a:effectLst/>
                  <a:latin typeface="+mn-lt"/>
                  <a:ea typeface="+mn-ea"/>
                  <a:cs typeface="+mn-cs"/>
                </a:rPr>
                <a:t>𝐼_𝐶</a:t>
              </a:r>
              <a:r>
                <a:rPr kumimoji="1" lang="en-US" sz="1100" b="0" i="0">
                  <a:solidFill>
                    <a:schemeClr val="tx1"/>
                  </a:solidFill>
                  <a:effectLst/>
                  <a:latin typeface="Cambria Math" panose="02040503050406030204" pitchFamily="18" charset="0"/>
                  <a:ea typeface="+mn-ea"/>
                  <a:cs typeface="+mn-cs"/>
                </a:rPr>
                <a:t>+</a:t>
              </a:r>
              <a:r>
                <a:rPr kumimoji="1" lang="en-US" sz="1100" b="0" i="0">
                  <a:solidFill>
                    <a:schemeClr val="tx1"/>
                  </a:solidFill>
                  <a:effectLst/>
                  <a:latin typeface="+mn-lt"/>
                  <a:ea typeface="+mn-ea"/>
                  <a:cs typeface="+mn-cs"/>
                </a:rPr>
                <a:t>𝑉_𝑡</a:t>
              </a:r>
              <a:r>
                <a:rPr kumimoji="1" lang="en-US" sz="1100" b="0" i="0">
                  <a:solidFill>
                    <a:schemeClr val="tx1"/>
                  </a:solidFill>
                  <a:effectLst/>
                  <a:latin typeface="Cambria Math" panose="02040503050406030204" pitchFamily="18" charset="0"/>
                  <a:ea typeface="+mn-ea"/>
                  <a:cs typeface="+mn-cs"/>
                </a:rPr>
                <a:t>/</a:t>
              </a:r>
              <a:r>
                <a:rPr kumimoji="1" lang="en-US" sz="1100" b="0" i="0">
                  <a:solidFill>
                    <a:schemeClr val="tx1"/>
                  </a:solidFill>
                  <a:effectLst/>
                  <a:latin typeface="+mn-lt"/>
                  <a:ea typeface="+mn-ea"/>
                  <a:cs typeface="+mn-cs"/>
                </a:rPr>
                <a:t>𝑅_1</a:t>
              </a:r>
              <a:r>
                <a:rPr kumimoji="1" lang="en-US" sz="1100" b="0" i="0">
                  <a:solidFill>
                    <a:schemeClr val="tx1"/>
                  </a:solidFill>
                  <a:effectLst/>
                  <a:latin typeface="Cambria Math" panose="02040503050406030204" pitchFamily="18" charset="0"/>
                  <a:ea typeface="+mn-ea"/>
                  <a:cs typeface="+mn-cs"/>
                </a:rPr>
                <a:t> =</a:t>
              </a:r>
              <a:r>
                <a:rPr kumimoji="1" lang="en-US" sz="1100" b="0" i="0">
                  <a:solidFill>
                    <a:schemeClr val="tx1"/>
                  </a:solidFill>
                  <a:effectLst/>
                  <a:latin typeface="+mn-lt"/>
                  <a:ea typeface="+mn-ea"/>
                  <a:cs typeface="+mn-cs"/>
                </a:rPr>
                <a:t>−𝐶_1  (𝑑𝑉_𝑡)/𝑑𝑡</a:t>
              </a:r>
              <a:endParaRPr kumimoji="1" lang="ja-JP" altLang="en-US" sz="1100">
                <a:solidFill>
                  <a:srgbClr val="FF0000"/>
                </a:solidFill>
              </a:endParaRPr>
            </a:p>
          </xdr:txBody>
        </xdr:sp>
      </mc:Fallback>
    </mc:AlternateContent>
    <xdr:clientData/>
  </xdr:twoCellAnchor>
  <xdr:twoCellAnchor>
    <xdr:from>
      <xdr:col>13</xdr:col>
      <xdr:colOff>133350</xdr:colOff>
      <xdr:row>17</xdr:row>
      <xdr:rowOff>152400</xdr:rowOff>
    </xdr:from>
    <xdr:to>
      <xdr:col>15</xdr:col>
      <xdr:colOff>400050</xdr:colOff>
      <xdr:row>20</xdr:row>
      <xdr:rowOff>47625</xdr:rowOff>
    </xdr:to>
    <mc:AlternateContent xmlns:mc="http://schemas.openxmlformats.org/markup-compatibility/2006" xmlns:a14="http://schemas.microsoft.com/office/drawing/2010/main">
      <mc:Choice Requires="a14">
        <xdr:sp macro="" textlink="">
          <xdr:nvSpPr>
            <xdr:cNvPr id="24" name="テキスト ボックス 23">
              <a:extLst>
                <a:ext uri="{FF2B5EF4-FFF2-40B4-BE49-F238E27FC236}">
                  <a16:creationId xmlns:a16="http://schemas.microsoft.com/office/drawing/2014/main" id="{726A0E9B-00DC-45BB-BD47-8443235C80A8}"/>
                </a:ext>
              </a:extLst>
            </xdr:cNvPr>
            <xdr:cNvSpPr txBox="1"/>
          </xdr:nvSpPr>
          <xdr:spPr>
            <a:xfrm>
              <a:off x="10134600" y="3352800"/>
              <a:ext cx="1828800"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𝑑𝑡</m:t>
                    </m:r>
                    <m:r>
                      <a:rPr kumimoji="1" lang="en-US" sz="1100" b="0" i="0">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r>
                              <a:rPr kumimoji="1" lang="en-US" sz="1100" b="0" i="1">
                                <a:solidFill>
                                  <a:schemeClr val="tx1"/>
                                </a:solidFill>
                                <a:effectLst/>
                                <a:latin typeface="Cambria Math" panose="02040503050406030204" pitchFamily="18" charset="0"/>
                                <a:ea typeface="+mn-ea"/>
                                <a:cs typeface="+mn-cs"/>
                              </a:rPr>
                              <m:t>𝐶</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𝑡</m:t>
                            </m:r>
                          </m:sub>
                        </m:sSub>
                      </m:den>
                    </m:f>
                    <m:r>
                      <a:rPr kumimoji="1" lang="en-US" sz="1100" b="0" i="1">
                        <a:solidFill>
                          <a:schemeClr val="tx1"/>
                        </a:solidFill>
                        <a:effectLst/>
                        <a:latin typeface="Cambria Math" panose="02040503050406030204" pitchFamily="18" charset="0"/>
                        <a:ea typeface="+mn-ea"/>
                        <a:cs typeface="+mn-cs"/>
                      </a:rPr>
                      <m:t>𝑑</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𝑡</m:t>
                        </m:r>
                      </m:sub>
                    </m:sSub>
                  </m:oMath>
                </m:oMathPara>
              </a14:m>
              <a:endParaRPr kumimoji="1" lang="ja-JP" altLang="en-US" sz="1100">
                <a:solidFill>
                  <a:srgbClr val="FF0000"/>
                </a:solidFill>
              </a:endParaRPr>
            </a:p>
          </xdr:txBody>
        </xdr:sp>
      </mc:Choice>
      <mc:Fallback xmlns="">
        <xdr:sp macro="" textlink="">
          <xdr:nvSpPr>
            <xdr:cNvPr id="24" name="テキスト ボックス 23">
              <a:extLst>
                <a:ext uri="{FF2B5EF4-FFF2-40B4-BE49-F238E27FC236}">
                  <a16:creationId xmlns:a16="http://schemas.microsoft.com/office/drawing/2014/main" id="{726A0E9B-00DC-45BB-BD47-8443235C80A8}"/>
                </a:ext>
              </a:extLst>
            </xdr:cNvPr>
            <xdr:cNvSpPr txBox="1"/>
          </xdr:nvSpPr>
          <xdr:spPr>
            <a:xfrm>
              <a:off x="10134600" y="3352800"/>
              <a:ext cx="1828800"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sz="1100" b="0" i="0">
                  <a:solidFill>
                    <a:schemeClr val="tx1"/>
                  </a:solidFill>
                  <a:effectLst/>
                  <a:latin typeface="+mn-lt"/>
                  <a:ea typeface="+mn-ea"/>
                  <a:cs typeface="+mn-cs"/>
                </a:rPr>
                <a:t>𝑑𝑡</a:t>
              </a:r>
              <a:r>
                <a:rPr kumimoji="1" lang="en-US" sz="1100" b="0" i="0">
                  <a:solidFill>
                    <a:schemeClr val="tx1"/>
                  </a:solidFill>
                  <a:effectLst/>
                  <a:latin typeface="Cambria Math" panose="02040503050406030204" pitchFamily="18" charset="0"/>
                  <a:ea typeface="+mn-ea"/>
                  <a:cs typeface="+mn-cs"/>
                </a:rPr>
                <a:t>=(</a:t>
              </a:r>
              <a:r>
                <a:rPr kumimoji="1" lang="en-US" sz="1100" b="0" i="0">
                  <a:solidFill>
                    <a:schemeClr val="tx1"/>
                  </a:solidFill>
                  <a:effectLst/>
                  <a:latin typeface="+mn-lt"/>
                  <a:ea typeface="+mn-ea"/>
                  <a:cs typeface="+mn-cs"/>
                </a:rPr>
                <a:t>−𝐶_1 𝑅_1</a:t>
              </a:r>
              <a:r>
                <a:rPr kumimoji="1" lang="en-US" sz="1100" b="0" i="0">
                  <a:solidFill>
                    <a:schemeClr val="tx1"/>
                  </a:solidFill>
                  <a:effectLst/>
                  <a:latin typeface="Cambria Math" panose="02040503050406030204" pitchFamily="18" charset="0"/>
                  <a:ea typeface="+mn-ea"/>
                  <a:cs typeface="+mn-cs"/>
                </a:rPr>
                <a:t>)/(</a:t>
              </a:r>
              <a:r>
                <a:rPr kumimoji="1" lang="en-US" sz="1100" b="0" i="0">
                  <a:solidFill>
                    <a:schemeClr val="tx1"/>
                  </a:solidFill>
                  <a:effectLst/>
                  <a:latin typeface="+mn-lt"/>
                  <a:ea typeface="+mn-ea"/>
                  <a:cs typeface="+mn-cs"/>
                </a:rPr>
                <a:t>𝐼_𝐶 𝑅_1+𝑉_𝑡</a:t>
              </a:r>
              <a:r>
                <a:rPr kumimoji="1" lang="en-US" sz="1100" b="0" i="0">
                  <a:solidFill>
                    <a:schemeClr val="tx1"/>
                  </a:solidFill>
                  <a:effectLst/>
                  <a:latin typeface="Cambria Math" panose="02040503050406030204" pitchFamily="18" charset="0"/>
                  <a:ea typeface="+mn-ea"/>
                  <a:cs typeface="+mn-cs"/>
                </a:rPr>
                <a:t> )</a:t>
              </a:r>
              <a:r>
                <a:rPr kumimoji="1" lang="en-US" sz="1100" b="0" i="0">
                  <a:solidFill>
                    <a:schemeClr val="tx1"/>
                  </a:solidFill>
                  <a:effectLst/>
                  <a:latin typeface="+mn-lt"/>
                  <a:ea typeface="+mn-ea"/>
                  <a:cs typeface="+mn-cs"/>
                </a:rPr>
                <a:t> 𝑑𝑉_𝑡</a:t>
              </a:r>
              <a:endParaRPr kumimoji="1" lang="ja-JP" altLang="en-US" sz="1100">
                <a:solidFill>
                  <a:srgbClr val="FF0000"/>
                </a:solidFill>
              </a:endParaRPr>
            </a:p>
          </xdr:txBody>
        </xdr:sp>
      </mc:Fallback>
    </mc:AlternateContent>
    <xdr:clientData/>
  </xdr:twoCellAnchor>
  <xdr:twoCellAnchor>
    <xdr:from>
      <xdr:col>12</xdr:col>
      <xdr:colOff>771525</xdr:colOff>
      <xdr:row>21</xdr:row>
      <xdr:rowOff>85725</xdr:rowOff>
    </xdr:from>
    <xdr:to>
      <xdr:col>15</xdr:col>
      <xdr:colOff>561976</xdr:colOff>
      <xdr:row>24</xdr:row>
      <xdr:rowOff>66675</xdr:rowOff>
    </xdr:to>
    <mc:AlternateContent xmlns:mc="http://schemas.openxmlformats.org/markup-compatibility/2006" xmlns:a14="http://schemas.microsoft.com/office/drawing/2010/main">
      <mc:Choice Requires="a14">
        <xdr:sp macro="" textlink="">
          <xdr:nvSpPr>
            <xdr:cNvPr id="25" name="テキスト ボックス 24">
              <a:extLst>
                <a:ext uri="{FF2B5EF4-FFF2-40B4-BE49-F238E27FC236}">
                  <a16:creationId xmlns:a16="http://schemas.microsoft.com/office/drawing/2014/main" id="{B1AC00C2-D007-4FED-8E23-C2DD8628C22C}"/>
                </a:ext>
              </a:extLst>
            </xdr:cNvPr>
            <xdr:cNvSpPr txBox="1"/>
          </xdr:nvSpPr>
          <xdr:spPr>
            <a:xfrm>
              <a:off x="9906000" y="4086225"/>
              <a:ext cx="2219326" cy="581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nary>
                      <m:naryPr>
                        <m:ctrlPr>
                          <a:rPr kumimoji="1" lang="en-US" sz="1100" b="0" i="1">
                            <a:solidFill>
                              <a:schemeClr val="tx1"/>
                            </a:solidFill>
                            <a:effectLst/>
                            <a:latin typeface="Cambria Math" panose="02040503050406030204" pitchFamily="18" charset="0"/>
                            <a:ea typeface="+mn-ea"/>
                            <a:cs typeface="+mn-cs"/>
                          </a:rPr>
                        </m:ctrlPr>
                      </m:naryPr>
                      <m:sub>
                        <m:r>
                          <m:rPr>
                            <m:brk m:alnAt="23"/>
                          </m:rPr>
                          <a:rPr kumimoji="1" lang="en-US" sz="1100" b="0" i="1">
                            <a:solidFill>
                              <a:schemeClr val="tx1"/>
                            </a:solidFill>
                            <a:effectLst/>
                            <a:latin typeface="Cambria Math" panose="02040503050406030204" pitchFamily="18" charset="0"/>
                            <a:ea typeface="+mn-ea"/>
                            <a:cs typeface="+mn-cs"/>
                          </a:rPr>
                          <m:t>0</m:t>
                        </m:r>
                      </m:sub>
                      <m:sup>
                        <m:r>
                          <a:rPr kumimoji="1" lang="en-US" sz="1100" b="0" i="1">
                            <a:solidFill>
                              <a:schemeClr val="tx1"/>
                            </a:solidFill>
                            <a:effectLst/>
                            <a:latin typeface="Cambria Math" panose="02040503050406030204" pitchFamily="18" charset="0"/>
                            <a:ea typeface="+mn-ea"/>
                            <a:cs typeface="+mn-cs"/>
                          </a:rPr>
                          <m:t>𝑡</m:t>
                        </m:r>
                      </m:sup>
                      <m:e>
                        <m:r>
                          <a:rPr kumimoji="1" lang="en-US" sz="1100" b="0" i="1">
                            <a:solidFill>
                              <a:schemeClr val="tx1"/>
                            </a:solidFill>
                            <a:effectLst/>
                            <a:latin typeface="Cambria Math" panose="02040503050406030204" pitchFamily="18" charset="0"/>
                            <a:ea typeface="+mn-ea"/>
                            <a:cs typeface="+mn-cs"/>
                          </a:rPr>
                          <m:t>𝑑𝑡</m:t>
                        </m:r>
                      </m:e>
                    </m:nary>
                    <m:r>
                      <a:rPr kumimoji="1" lang="en-US" sz="1100" b="0" i="0">
                        <a:solidFill>
                          <a:schemeClr val="tx1"/>
                        </a:solidFill>
                        <a:effectLst/>
                        <a:latin typeface="Cambria Math" panose="02040503050406030204" pitchFamily="18" charset="0"/>
                        <a:ea typeface="+mn-ea"/>
                        <a:cs typeface="+mn-cs"/>
                      </a:rPr>
                      <m:t>=</m:t>
                    </m:r>
                    <m:nary>
                      <m:naryPr>
                        <m:ctrlPr>
                          <a:rPr kumimoji="1" lang="en-US" sz="1100" b="0" i="1">
                            <a:solidFill>
                              <a:schemeClr val="tx1"/>
                            </a:solidFill>
                            <a:effectLst/>
                            <a:latin typeface="Cambria Math" panose="02040503050406030204" pitchFamily="18" charset="0"/>
                            <a:ea typeface="+mn-ea"/>
                            <a:cs typeface="+mn-cs"/>
                          </a:rPr>
                        </m:ctrlPr>
                      </m:naryPr>
                      <m: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0</m:t>
                            </m:r>
                          </m:sub>
                        </m:sSub>
                      </m:sub>
                      <m:sup>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𝑡</m:t>
                            </m:r>
                          </m:sub>
                        </m:sSub>
                      </m:sup>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r>
                                  <a:rPr kumimoji="1" lang="en-US" sz="1100" b="0" i="1">
                                    <a:solidFill>
                                      <a:schemeClr val="tx1"/>
                                    </a:solidFill>
                                    <a:effectLst/>
                                    <a:latin typeface="Cambria Math" panose="02040503050406030204" pitchFamily="18" charset="0"/>
                                    <a:ea typeface="+mn-ea"/>
                                    <a:cs typeface="+mn-cs"/>
                                  </a:rPr>
                                  <m:t>𝐶</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𝑡</m:t>
                                </m:r>
                              </m:sub>
                            </m:sSub>
                          </m:den>
                        </m:f>
                        <m:r>
                          <a:rPr kumimoji="1" lang="en-US" sz="1100" b="0" i="1">
                            <a:solidFill>
                              <a:schemeClr val="tx1"/>
                            </a:solidFill>
                            <a:effectLst/>
                            <a:latin typeface="Cambria Math" panose="02040503050406030204" pitchFamily="18" charset="0"/>
                            <a:ea typeface="+mn-ea"/>
                            <a:cs typeface="+mn-cs"/>
                          </a:rPr>
                          <m:t>𝑑</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𝑡</m:t>
                            </m:r>
                          </m:sub>
                        </m:sSub>
                      </m:e>
                    </m:nary>
                  </m:oMath>
                </m:oMathPara>
              </a14:m>
              <a:endParaRPr kumimoji="1" lang="ja-JP" altLang="en-US" sz="1100">
                <a:solidFill>
                  <a:srgbClr val="FF0000"/>
                </a:solidFill>
              </a:endParaRPr>
            </a:p>
          </xdr:txBody>
        </xdr:sp>
      </mc:Choice>
      <mc:Fallback xmlns="">
        <xdr:sp macro="" textlink="">
          <xdr:nvSpPr>
            <xdr:cNvPr id="25" name="テキスト ボックス 24">
              <a:extLst>
                <a:ext uri="{FF2B5EF4-FFF2-40B4-BE49-F238E27FC236}">
                  <a16:creationId xmlns:a16="http://schemas.microsoft.com/office/drawing/2014/main" id="{B1AC00C2-D007-4FED-8E23-C2DD8628C22C}"/>
                </a:ext>
              </a:extLst>
            </xdr:cNvPr>
            <xdr:cNvSpPr txBox="1"/>
          </xdr:nvSpPr>
          <xdr:spPr>
            <a:xfrm>
              <a:off x="9906000" y="4086225"/>
              <a:ext cx="2219326" cy="581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sz="1100" b="0" i="0">
                  <a:solidFill>
                    <a:schemeClr val="tx1"/>
                  </a:solidFill>
                  <a:effectLst/>
                  <a:latin typeface="Cambria Math" panose="02040503050406030204" pitchFamily="18" charset="0"/>
                  <a:ea typeface="+mn-ea"/>
                  <a:cs typeface="+mn-cs"/>
                </a:rPr>
                <a:t>∫24_0^𝑡▒</a:t>
              </a:r>
              <a:r>
                <a:rPr kumimoji="1" lang="en-US" sz="1100" b="0" i="0">
                  <a:solidFill>
                    <a:schemeClr val="tx1"/>
                  </a:solidFill>
                  <a:effectLst/>
                  <a:latin typeface="+mn-lt"/>
                  <a:ea typeface="+mn-ea"/>
                  <a:cs typeface="+mn-cs"/>
                </a:rPr>
                <a:t>𝑑𝑡</a:t>
              </a:r>
              <a:r>
                <a:rPr kumimoji="1" lang="en-US" sz="1100" b="0" i="0">
                  <a:solidFill>
                    <a:schemeClr val="tx1"/>
                  </a:solidFill>
                  <a:effectLst/>
                  <a:latin typeface="Cambria Math" panose="02040503050406030204" pitchFamily="18" charset="0"/>
                  <a:ea typeface="+mn-ea"/>
                  <a:cs typeface="+mn-cs"/>
                </a:rPr>
                <a:t>=∫24_(</a:t>
              </a:r>
              <a:r>
                <a:rPr kumimoji="1" lang="en-US" sz="1100" b="0" i="0">
                  <a:solidFill>
                    <a:schemeClr val="tx1"/>
                  </a:solidFill>
                  <a:effectLst/>
                  <a:latin typeface="+mn-lt"/>
                  <a:ea typeface="+mn-ea"/>
                  <a:cs typeface="+mn-cs"/>
                </a:rPr>
                <a:t>𝑉_0</a:t>
              </a:r>
              <a:r>
                <a:rPr kumimoji="1" lang="en-US" sz="1100" b="0" i="0">
                  <a:solidFill>
                    <a:schemeClr val="tx1"/>
                  </a:solidFill>
                  <a:effectLst/>
                  <a:latin typeface="Cambria Math" panose="02040503050406030204" pitchFamily="18" charset="0"/>
                  <a:ea typeface="+mn-ea"/>
                  <a:cs typeface="+mn-cs"/>
                </a:rPr>
                <a:t>)^(</a:t>
              </a:r>
              <a:r>
                <a:rPr kumimoji="1" lang="en-US" sz="1100" b="0" i="0">
                  <a:solidFill>
                    <a:schemeClr val="tx1"/>
                  </a:solidFill>
                  <a:effectLst/>
                  <a:latin typeface="+mn-lt"/>
                  <a:ea typeface="+mn-ea"/>
                  <a:cs typeface="+mn-cs"/>
                </a:rPr>
                <a:t>𝑉_𝑡</a:t>
              </a:r>
              <a:r>
                <a:rPr kumimoji="1" lang="en-US" sz="1100" b="0" i="0">
                  <a:solidFill>
                    <a:schemeClr val="tx1"/>
                  </a:solidFill>
                  <a:effectLst/>
                  <a:latin typeface="Cambria Math" panose="02040503050406030204" pitchFamily="18" charset="0"/>
                  <a:ea typeface="+mn-ea"/>
                  <a:cs typeface="+mn-cs"/>
                </a:rPr>
                <a:t>)▒〖</a:t>
              </a:r>
              <a:r>
                <a:rPr kumimoji="1" lang="en-US" sz="1100" b="0" i="0">
                  <a:solidFill>
                    <a:schemeClr val="tx1"/>
                  </a:solidFill>
                  <a:effectLst/>
                  <a:latin typeface="+mn-lt"/>
                  <a:ea typeface="+mn-ea"/>
                  <a:cs typeface="+mn-cs"/>
                </a:rPr>
                <a:t>(−𝐶_1 𝑅_1)/(𝐼_𝐶 𝑅_1+𝑉_𝑡 ) 𝑑𝑉_𝑡</a:t>
              </a:r>
              <a:r>
                <a:rPr kumimoji="1" lang="en-US" sz="1100" b="0" i="0">
                  <a:solidFill>
                    <a:schemeClr val="tx1"/>
                  </a:solidFill>
                  <a:effectLst/>
                  <a:latin typeface="Cambria Math" panose="02040503050406030204" pitchFamily="18" charset="0"/>
                  <a:ea typeface="+mn-ea"/>
                  <a:cs typeface="+mn-cs"/>
                </a:rPr>
                <a:t> 〗</a:t>
              </a:r>
              <a:endParaRPr kumimoji="1" lang="ja-JP" altLang="en-US" sz="1100">
                <a:solidFill>
                  <a:srgbClr val="FF0000"/>
                </a:solidFill>
              </a:endParaRPr>
            </a:p>
          </xdr:txBody>
        </xdr:sp>
      </mc:Fallback>
    </mc:AlternateContent>
    <xdr:clientData/>
  </xdr:twoCellAnchor>
  <xdr:twoCellAnchor>
    <xdr:from>
      <xdr:col>13</xdr:col>
      <xdr:colOff>238125</xdr:colOff>
      <xdr:row>25</xdr:row>
      <xdr:rowOff>95250</xdr:rowOff>
    </xdr:from>
    <xdr:to>
      <xdr:col>14</xdr:col>
      <xdr:colOff>342900</xdr:colOff>
      <xdr:row>28</xdr:row>
      <xdr:rowOff>76200</xdr:rowOff>
    </xdr:to>
    <mc:AlternateContent xmlns:mc="http://schemas.openxmlformats.org/markup-compatibility/2006" xmlns:a14="http://schemas.microsoft.com/office/drawing/2010/main">
      <mc:Choice Requires="a14">
        <xdr:sp macro="" textlink="">
          <xdr:nvSpPr>
            <xdr:cNvPr id="26" name="テキスト ボックス 25">
              <a:extLst>
                <a:ext uri="{FF2B5EF4-FFF2-40B4-BE49-F238E27FC236}">
                  <a16:creationId xmlns:a16="http://schemas.microsoft.com/office/drawing/2014/main" id="{14B3B1A7-F534-451B-A271-CAF7EEA33B29}"/>
                </a:ext>
              </a:extLst>
            </xdr:cNvPr>
            <xdr:cNvSpPr txBox="1"/>
          </xdr:nvSpPr>
          <xdr:spPr>
            <a:xfrm>
              <a:off x="10239375" y="4895850"/>
              <a:ext cx="971550" cy="581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nary>
                      <m:naryPr>
                        <m:ctrlPr>
                          <a:rPr kumimoji="1" lang="en-US" sz="1100" b="0" i="1">
                            <a:solidFill>
                              <a:schemeClr val="tx1"/>
                            </a:solidFill>
                            <a:effectLst/>
                            <a:latin typeface="Cambria Math" panose="02040503050406030204" pitchFamily="18" charset="0"/>
                            <a:ea typeface="+mn-ea"/>
                            <a:cs typeface="+mn-cs"/>
                          </a:rPr>
                        </m:ctrlPr>
                      </m:naryPr>
                      <m:sub>
                        <m:r>
                          <m:rPr>
                            <m:brk m:alnAt="23"/>
                          </m:rPr>
                          <a:rPr kumimoji="1" lang="en-US" sz="1100" b="0" i="1">
                            <a:solidFill>
                              <a:schemeClr val="tx1"/>
                            </a:solidFill>
                            <a:effectLst/>
                            <a:latin typeface="Cambria Math" panose="02040503050406030204" pitchFamily="18" charset="0"/>
                            <a:ea typeface="+mn-ea"/>
                            <a:cs typeface="+mn-cs"/>
                          </a:rPr>
                          <m:t>0</m:t>
                        </m:r>
                      </m:sub>
                      <m:sup>
                        <m:r>
                          <a:rPr kumimoji="1" lang="en-US" sz="1100" b="0" i="1">
                            <a:solidFill>
                              <a:schemeClr val="tx1"/>
                            </a:solidFill>
                            <a:effectLst/>
                            <a:latin typeface="Cambria Math" panose="02040503050406030204" pitchFamily="18" charset="0"/>
                            <a:ea typeface="+mn-ea"/>
                            <a:cs typeface="+mn-cs"/>
                          </a:rPr>
                          <m:t>𝑡</m:t>
                        </m:r>
                      </m:sup>
                      <m:e>
                        <m:r>
                          <a:rPr kumimoji="1" lang="en-US" sz="1100" b="0" i="1">
                            <a:solidFill>
                              <a:schemeClr val="tx1"/>
                            </a:solidFill>
                            <a:effectLst/>
                            <a:latin typeface="Cambria Math" panose="02040503050406030204" pitchFamily="18" charset="0"/>
                            <a:ea typeface="+mn-ea"/>
                            <a:cs typeface="+mn-cs"/>
                          </a:rPr>
                          <m:t>𝑑𝑡</m:t>
                        </m:r>
                      </m:e>
                    </m:nary>
                    <m:r>
                      <a:rPr kumimoji="1" lang="en-US" sz="1100" b="0" i="0">
                        <a:solidFill>
                          <a:schemeClr val="tx1"/>
                        </a:solidFill>
                        <a:effectLst/>
                        <a:latin typeface="Cambria Math" panose="02040503050406030204" pitchFamily="18" charset="0"/>
                        <a:ea typeface="+mn-ea"/>
                        <a:cs typeface="+mn-cs"/>
                      </a:rPr>
                      <m:t>=</m:t>
                    </m:r>
                    <m:r>
                      <m:rPr>
                        <m:sty m:val="p"/>
                      </m:rPr>
                      <a:rPr kumimoji="1" lang="en-US" sz="1100" b="0" i="0">
                        <a:solidFill>
                          <a:schemeClr val="tx1"/>
                        </a:solidFill>
                        <a:effectLst/>
                        <a:latin typeface="Cambria Math" panose="02040503050406030204" pitchFamily="18" charset="0"/>
                        <a:ea typeface="+mn-ea"/>
                        <a:cs typeface="+mn-cs"/>
                      </a:rPr>
                      <m:t>t</m:t>
                    </m:r>
                  </m:oMath>
                </m:oMathPara>
              </a14:m>
              <a:endParaRPr kumimoji="1" lang="ja-JP" altLang="en-US" sz="1100">
                <a:solidFill>
                  <a:srgbClr val="FF0000"/>
                </a:solidFill>
              </a:endParaRPr>
            </a:p>
          </xdr:txBody>
        </xdr:sp>
      </mc:Choice>
      <mc:Fallback xmlns="">
        <xdr:sp macro="" textlink="">
          <xdr:nvSpPr>
            <xdr:cNvPr id="26" name="テキスト ボックス 25">
              <a:extLst>
                <a:ext uri="{FF2B5EF4-FFF2-40B4-BE49-F238E27FC236}">
                  <a16:creationId xmlns:a16="http://schemas.microsoft.com/office/drawing/2014/main" id="{14B3B1A7-F534-451B-A271-CAF7EEA33B29}"/>
                </a:ext>
              </a:extLst>
            </xdr:cNvPr>
            <xdr:cNvSpPr txBox="1"/>
          </xdr:nvSpPr>
          <xdr:spPr>
            <a:xfrm>
              <a:off x="10239375" y="4895850"/>
              <a:ext cx="971550" cy="581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sz="1100" b="0" i="0">
                  <a:solidFill>
                    <a:schemeClr val="tx1"/>
                  </a:solidFill>
                  <a:effectLst/>
                  <a:latin typeface="Cambria Math" panose="02040503050406030204" pitchFamily="18" charset="0"/>
                  <a:ea typeface="+mn-ea"/>
                  <a:cs typeface="+mn-cs"/>
                </a:rPr>
                <a:t>∫24_0^𝑡▒</a:t>
              </a:r>
              <a:r>
                <a:rPr kumimoji="1" lang="en-US" sz="1100" b="0" i="0">
                  <a:solidFill>
                    <a:schemeClr val="tx1"/>
                  </a:solidFill>
                  <a:effectLst/>
                  <a:latin typeface="+mn-lt"/>
                  <a:ea typeface="+mn-ea"/>
                  <a:cs typeface="+mn-cs"/>
                </a:rPr>
                <a:t>𝑑𝑡</a:t>
              </a:r>
              <a:r>
                <a:rPr kumimoji="1" lang="en-US" sz="1100" b="0" i="0">
                  <a:solidFill>
                    <a:schemeClr val="tx1"/>
                  </a:solidFill>
                  <a:effectLst/>
                  <a:latin typeface="Cambria Math" panose="02040503050406030204" pitchFamily="18" charset="0"/>
                  <a:ea typeface="+mn-ea"/>
                  <a:cs typeface="+mn-cs"/>
                </a:rPr>
                <a:t>=t</a:t>
              </a:r>
              <a:endParaRPr kumimoji="1" lang="ja-JP" altLang="en-US" sz="1100">
                <a:solidFill>
                  <a:srgbClr val="FF0000"/>
                </a:solidFill>
              </a:endParaRPr>
            </a:p>
          </xdr:txBody>
        </xdr:sp>
      </mc:Fallback>
    </mc:AlternateContent>
    <xdr:clientData/>
  </xdr:twoCellAnchor>
  <xdr:twoCellAnchor>
    <xdr:from>
      <xdr:col>12</xdr:col>
      <xdr:colOff>600075</xdr:colOff>
      <xdr:row>30</xdr:row>
      <xdr:rowOff>76200</xdr:rowOff>
    </xdr:from>
    <xdr:to>
      <xdr:col>18</xdr:col>
      <xdr:colOff>257175</xdr:colOff>
      <xdr:row>33</xdr:row>
      <xdr:rowOff>57150</xdr:rowOff>
    </xdr:to>
    <mc:AlternateContent xmlns:mc="http://schemas.openxmlformats.org/markup-compatibility/2006" xmlns:a14="http://schemas.microsoft.com/office/drawing/2010/main">
      <mc:Choice Requires="a14">
        <xdr:sp macro="" textlink="">
          <xdr:nvSpPr>
            <xdr:cNvPr id="27" name="テキスト ボックス 26">
              <a:extLst>
                <a:ext uri="{FF2B5EF4-FFF2-40B4-BE49-F238E27FC236}">
                  <a16:creationId xmlns:a16="http://schemas.microsoft.com/office/drawing/2014/main" id="{C251A118-AF66-462D-BEC8-5C8D858CE86D}"/>
                </a:ext>
              </a:extLst>
            </xdr:cNvPr>
            <xdr:cNvSpPr txBox="1"/>
          </xdr:nvSpPr>
          <xdr:spPr>
            <a:xfrm>
              <a:off x="6819900" y="6076950"/>
              <a:ext cx="4305300" cy="581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m:rPr>
                        <m:sty m:val="p"/>
                      </m:rPr>
                      <a:rPr kumimoji="1" lang="en-US" sz="1100" b="0" i="0">
                        <a:solidFill>
                          <a:schemeClr val="tx1"/>
                        </a:solidFill>
                        <a:effectLst/>
                        <a:latin typeface="Cambria Math" panose="02040503050406030204" pitchFamily="18" charset="0"/>
                        <a:ea typeface="+mn-ea"/>
                        <a:cs typeface="+mn-cs"/>
                      </a:rPr>
                      <m:t>t</m:t>
                    </m:r>
                    <m:r>
                      <a:rPr kumimoji="1" lang="en-US" sz="1100" b="0" i="0">
                        <a:solidFill>
                          <a:schemeClr val="tx1"/>
                        </a:solidFill>
                        <a:effectLst/>
                        <a:latin typeface="Cambria Math" panose="02040503050406030204" pitchFamily="18" charset="0"/>
                        <a:ea typeface="+mn-ea"/>
                        <a:cs typeface="+mn-cs"/>
                      </a:rPr>
                      <m:t>=</m:t>
                    </m:r>
                    <m:nary>
                      <m:naryPr>
                        <m:ctrlPr>
                          <a:rPr kumimoji="1" lang="en-US" sz="1100" b="0" i="1">
                            <a:solidFill>
                              <a:schemeClr val="tx1"/>
                            </a:solidFill>
                            <a:effectLst/>
                            <a:latin typeface="Cambria Math" panose="02040503050406030204" pitchFamily="18" charset="0"/>
                            <a:ea typeface="+mn-ea"/>
                            <a:cs typeface="+mn-cs"/>
                          </a:rPr>
                        </m:ctrlPr>
                      </m:naryPr>
                      <m: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0</m:t>
                            </m:r>
                          </m:sub>
                        </m:sSub>
                      </m:sub>
                      <m:sup>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𝑡</m:t>
                            </m:r>
                          </m:sub>
                        </m:sSub>
                      </m:sup>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r>
                                  <a:rPr kumimoji="1" lang="en-US" sz="1100" b="0" i="1">
                                    <a:solidFill>
                                      <a:schemeClr val="tx1"/>
                                    </a:solidFill>
                                    <a:effectLst/>
                                    <a:latin typeface="Cambria Math" panose="02040503050406030204" pitchFamily="18" charset="0"/>
                                    <a:ea typeface="+mn-ea"/>
                                    <a:cs typeface="+mn-cs"/>
                                  </a:rPr>
                                  <m:t>𝐶</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𝑡</m:t>
                                </m:r>
                              </m:sub>
                            </m:sSub>
                          </m:den>
                        </m:f>
                        <m:r>
                          <a:rPr kumimoji="1" lang="en-US" sz="1100" b="0" i="1">
                            <a:solidFill>
                              <a:schemeClr val="tx1"/>
                            </a:solidFill>
                            <a:effectLst/>
                            <a:latin typeface="Cambria Math" panose="02040503050406030204" pitchFamily="18" charset="0"/>
                            <a:ea typeface="+mn-ea"/>
                            <a:cs typeface="+mn-cs"/>
                          </a:rPr>
                          <m:t>𝑑</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𝑡</m:t>
                            </m:r>
                          </m:sub>
                        </m:sSub>
                      </m:e>
                    </m:nary>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d>
                      <m:dPr>
                        <m:begChr m:val="{"/>
                        <m:endChr m:val="}"/>
                        <m:ctrlPr>
                          <a:rPr kumimoji="1" lang="en-US" sz="1100" b="0" i="1">
                            <a:solidFill>
                              <a:schemeClr val="tx1"/>
                            </a:solidFill>
                            <a:effectLst/>
                            <a:latin typeface="Cambria Math" panose="02040503050406030204" pitchFamily="18" charset="0"/>
                            <a:ea typeface="+mn-ea"/>
                            <a:cs typeface="+mn-cs"/>
                          </a:rPr>
                        </m:ctrlPr>
                      </m:dPr>
                      <m:e>
                        <m:func>
                          <m:funcPr>
                            <m:ctrlPr>
                              <a:rPr kumimoji="1" lang="en-US" sz="1100" b="0" i="1">
                                <a:solidFill>
                                  <a:schemeClr val="tx1"/>
                                </a:solidFill>
                                <a:effectLst/>
                                <a:latin typeface="Cambria Math" panose="02040503050406030204" pitchFamily="18" charset="0"/>
                                <a:ea typeface="+mn-ea"/>
                                <a:cs typeface="+mn-cs"/>
                              </a:rPr>
                            </m:ctrlPr>
                          </m:funcPr>
                          <m:fName>
                            <m:r>
                              <m:rPr>
                                <m:sty m:val="p"/>
                              </m:rPr>
                              <a:rPr kumimoji="1" lang="en-US" sz="1100" b="0" i="0">
                                <a:solidFill>
                                  <a:schemeClr val="tx1"/>
                                </a:solidFill>
                                <a:effectLst/>
                                <a:latin typeface="Cambria Math" panose="02040503050406030204" pitchFamily="18" charset="0"/>
                                <a:ea typeface="+mn-ea"/>
                                <a:cs typeface="+mn-cs"/>
                              </a:rPr>
                              <m:t>ln</m:t>
                            </m:r>
                          </m:fName>
                          <m:e>
                            <m:d>
                              <m:dPr>
                                <m:ctrlPr>
                                  <a:rPr kumimoji="1" lang="en-US" sz="1100" b="0" i="1">
                                    <a:solidFill>
                                      <a:schemeClr val="tx1"/>
                                    </a:solidFill>
                                    <a:effectLst/>
                                    <a:latin typeface="Cambria Math" panose="02040503050406030204" pitchFamily="18" charset="0"/>
                                    <a:ea typeface="+mn-ea"/>
                                    <a:cs typeface="+mn-cs"/>
                                  </a:rPr>
                                </m:ctrlPr>
                              </m:dPr>
                              <m:e>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r>
                                      <a:rPr kumimoji="1" lang="en-US" sz="1100" b="0" i="1">
                                        <a:solidFill>
                                          <a:schemeClr val="tx1"/>
                                        </a:solidFill>
                                        <a:effectLst/>
                                        <a:latin typeface="Cambria Math" panose="02040503050406030204" pitchFamily="18" charset="0"/>
                                        <a:ea typeface="+mn-ea"/>
                                        <a:cs typeface="+mn-cs"/>
                                      </a:rPr>
                                      <m:t>𝐶</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𝑡</m:t>
                                    </m:r>
                                  </m:sub>
                                </m:sSub>
                              </m:e>
                            </m:d>
                          </m:e>
                        </m:func>
                        <m:r>
                          <a:rPr kumimoji="1" lang="en-US" sz="1100" b="0" i="1">
                            <a:solidFill>
                              <a:schemeClr val="tx1"/>
                            </a:solidFill>
                            <a:effectLst/>
                            <a:latin typeface="Cambria Math" panose="02040503050406030204" pitchFamily="18" charset="0"/>
                            <a:ea typeface="+mn-ea"/>
                            <a:cs typeface="+mn-cs"/>
                          </a:rPr>
                          <m:t>−</m:t>
                        </m:r>
                        <m:func>
                          <m:funcPr>
                            <m:ctrlPr>
                              <a:rPr kumimoji="1" lang="en-US" sz="1100" b="0" i="1">
                                <a:solidFill>
                                  <a:schemeClr val="tx1"/>
                                </a:solidFill>
                                <a:effectLst/>
                                <a:latin typeface="Cambria Math" panose="02040503050406030204" pitchFamily="18" charset="0"/>
                                <a:ea typeface="+mn-ea"/>
                                <a:cs typeface="+mn-cs"/>
                              </a:rPr>
                            </m:ctrlPr>
                          </m:funcPr>
                          <m:fName>
                            <m:r>
                              <m:rPr>
                                <m:sty m:val="p"/>
                              </m:rPr>
                              <a:rPr kumimoji="1" lang="en-US" sz="1100" b="0" i="0">
                                <a:solidFill>
                                  <a:schemeClr val="tx1"/>
                                </a:solidFill>
                                <a:effectLst/>
                                <a:latin typeface="Cambria Math" panose="02040503050406030204" pitchFamily="18" charset="0"/>
                                <a:ea typeface="+mn-ea"/>
                                <a:cs typeface="+mn-cs"/>
                              </a:rPr>
                              <m:t>ln</m:t>
                            </m:r>
                          </m:fName>
                          <m:e>
                            <m:d>
                              <m:dPr>
                                <m:ctrlPr>
                                  <a:rPr kumimoji="1" lang="en-US" sz="1100" b="0" i="1">
                                    <a:solidFill>
                                      <a:schemeClr val="tx1"/>
                                    </a:solidFill>
                                    <a:effectLst/>
                                    <a:latin typeface="Cambria Math" panose="02040503050406030204" pitchFamily="18" charset="0"/>
                                    <a:ea typeface="+mn-ea"/>
                                    <a:cs typeface="+mn-cs"/>
                                  </a:rPr>
                                </m:ctrlPr>
                              </m:dPr>
                              <m:e>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r>
                                      <a:rPr kumimoji="1" lang="en-US" sz="1100" b="0" i="1">
                                        <a:solidFill>
                                          <a:schemeClr val="tx1"/>
                                        </a:solidFill>
                                        <a:effectLst/>
                                        <a:latin typeface="Cambria Math" panose="02040503050406030204" pitchFamily="18" charset="0"/>
                                        <a:ea typeface="+mn-ea"/>
                                        <a:cs typeface="+mn-cs"/>
                                      </a:rPr>
                                      <m:t>𝐶</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0</m:t>
                                    </m:r>
                                  </m:sub>
                                </m:sSub>
                              </m:e>
                            </m:d>
                          </m:e>
                        </m:func>
                      </m:e>
                    </m:d>
                  </m:oMath>
                </m:oMathPara>
              </a14:m>
              <a:endParaRPr kumimoji="1" lang="ja-JP" altLang="en-US" sz="1100">
                <a:solidFill>
                  <a:srgbClr val="FF0000"/>
                </a:solidFill>
              </a:endParaRPr>
            </a:p>
          </xdr:txBody>
        </xdr:sp>
      </mc:Choice>
      <mc:Fallback xmlns="">
        <xdr:sp macro="" textlink="">
          <xdr:nvSpPr>
            <xdr:cNvPr id="27" name="テキスト ボックス 26">
              <a:extLst>
                <a:ext uri="{FF2B5EF4-FFF2-40B4-BE49-F238E27FC236}">
                  <a16:creationId xmlns:a16="http://schemas.microsoft.com/office/drawing/2014/main" id="{C251A118-AF66-462D-BEC8-5C8D858CE86D}"/>
                </a:ext>
              </a:extLst>
            </xdr:cNvPr>
            <xdr:cNvSpPr txBox="1"/>
          </xdr:nvSpPr>
          <xdr:spPr>
            <a:xfrm>
              <a:off x="6819900" y="6076950"/>
              <a:ext cx="4305300" cy="581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sz="1100" b="0" i="0">
                  <a:solidFill>
                    <a:schemeClr val="tx1"/>
                  </a:solidFill>
                  <a:effectLst/>
                  <a:latin typeface="Cambria Math" panose="02040503050406030204" pitchFamily="18" charset="0"/>
                  <a:ea typeface="+mn-ea"/>
                  <a:cs typeface="+mn-cs"/>
                </a:rPr>
                <a:t>t=∫24_(</a:t>
              </a:r>
              <a:r>
                <a:rPr kumimoji="1" lang="en-US" sz="1100" b="0" i="0">
                  <a:solidFill>
                    <a:schemeClr val="tx1"/>
                  </a:solidFill>
                  <a:effectLst/>
                  <a:latin typeface="+mn-lt"/>
                  <a:ea typeface="+mn-ea"/>
                  <a:cs typeface="+mn-cs"/>
                </a:rPr>
                <a:t>𝑉_0</a:t>
              </a:r>
              <a:r>
                <a:rPr kumimoji="1" lang="en-US" sz="1100" b="0" i="0">
                  <a:solidFill>
                    <a:schemeClr val="tx1"/>
                  </a:solidFill>
                  <a:effectLst/>
                  <a:latin typeface="Cambria Math" panose="02040503050406030204" pitchFamily="18" charset="0"/>
                  <a:ea typeface="+mn-ea"/>
                  <a:cs typeface="+mn-cs"/>
                </a:rPr>
                <a:t>)^(</a:t>
              </a:r>
              <a:r>
                <a:rPr kumimoji="1" lang="en-US" sz="1100" b="0" i="0">
                  <a:solidFill>
                    <a:schemeClr val="tx1"/>
                  </a:solidFill>
                  <a:effectLst/>
                  <a:latin typeface="+mn-lt"/>
                  <a:ea typeface="+mn-ea"/>
                  <a:cs typeface="+mn-cs"/>
                </a:rPr>
                <a:t>𝑉_𝑡</a:t>
              </a:r>
              <a:r>
                <a:rPr kumimoji="1" lang="en-US" sz="1100" b="0" i="0">
                  <a:solidFill>
                    <a:schemeClr val="tx1"/>
                  </a:solidFill>
                  <a:effectLst/>
                  <a:latin typeface="Cambria Math" panose="02040503050406030204" pitchFamily="18" charset="0"/>
                  <a:ea typeface="+mn-ea"/>
                  <a:cs typeface="+mn-cs"/>
                </a:rPr>
                <a:t>)▒〖</a:t>
              </a:r>
              <a:r>
                <a:rPr kumimoji="1" lang="en-US" sz="1100" b="0" i="0">
                  <a:solidFill>
                    <a:schemeClr val="tx1"/>
                  </a:solidFill>
                  <a:effectLst/>
                  <a:latin typeface="+mn-lt"/>
                  <a:ea typeface="+mn-ea"/>
                  <a:cs typeface="+mn-cs"/>
                </a:rPr>
                <a:t>(−𝐶_1 𝑅_1)/(𝐼_𝐶 𝑅_1+𝑉_𝑡 ) 𝑑𝑉_𝑡</a:t>
              </a:r>
              <a:r>
                <a:rPr kumimoji="1" lang="en-US" sz="1100" b="0" i="0">
                  <a:solidFill>
                    <a:schemeClr val="tx1"/>
                  </a:solidFill>
                  <a:effectLst/>
                  <a:latin typeface="Cambria Math" panose="02040503050406030204" pitchFamily="18" charset="0"/>
                  <a:ea typeface="+mn-ea"/>
                  <a:cs typeface="+mn-cs"/>
                </a:rPr>
                <a:t> 〗=</a:t>
              </a:r>
              <a:r>
                <a:rPr kumimoji="1" lang="en-US" sz="1100" b="0" i="0">
                  <a:solidFill>
                    <a:schemeClr val="tx1"/>
                  </a:solidFill>
                  <a:effectLst/>
                  <a:latin typeface="+mn-lt"/>
                  <a:ea typeface="+mn-ea"/>
                  <a:cs typeface="+mn-cs"/>
                </a:rPr>
                <a:t>−𝐶_1 𝑅_1</a:t>
              </a:r>
              <a:r>
                <a:rPr kumimoji="1" lang="en-US" sz="1100" b="0" i="0">
                  <a:solidFill>
                    <a:schemeClr val="tx1"/>
                  </a:solidFill>
                  <a:effectLst/>
                  <a:latin typeface="Cambria Math" panose="02040503050406030204" pitchFamily="18" charset="0"/>
                  <a:ea typeface="+mn-ea"/>
                  <a:cs typeface="+mn-cs"/>
                </a:rPr>
                <a:t> {ln⁡(</a:t>
              </a:r>
              <a:r>
                <a:rPr kumimoji="1" lang="en-US" sz="1100" b="0" i="0">
                  <a:solidFill>
                    <a:schemeClr val="tx1"/>
                  </a:solidFill>
                  <a:effectLst/>
                  <a:latin typeface="+mn-lt"/>
                  <a:ea typeface="+mn-ea"/>
                  <a:cs typeface="+mn-cs"/>
                </a:rPr>
                <a:t>𝐼_𝐶 𝑅_1+𝑉_𝑡</a:t>
              </a:r>
              <a:r>
                <a:rPr kumimoji="1" lang="en-US" sz="1100" b="0" i="0">
                  <a:solidFill>
                    <a:schemeClr val="tx1"/>
                  </a:solidFill>
                  <a:effectLst/>
                  <a:latin typeface="Cambria Math" panose="02040503050406030204" pitchFamily="18" charset="0"/>
                  <a:ea typeface="+mn-ea"/>
                  <a:cs typeface="+mn-cs"/>
                </a:rPr>
                <a:t> )−</a:t>
              </a:r>
              <a:r>
                <a:rPr kumimoji="1" lang="en-US" sz="1100" b="0" i="0">
                  <a:solidFill>
                    <a:schemeClr val="tx1"/>
                  </a:solidFill>
                  <a:effectLst/>
                  <a:latin typeface="+mn-lt"/>
                  <a:ea typeface="+mn-ea"/>
                  <a:cs typeface="+mn-cs"/>
                </a:rPr>
                <a:t>ln⁡(𝐼_𝐶 𝑅_1+𝑉_</a:t>
              </a:r>
              <a:r>
                <a:rPr kumimoji="1" lang="en-US" sz="1100" b="0" i="0">
                  <a:solidFill>
                    <a:schemeClr val="tx1"/>
                  </a:solidFill>
                  <a:effectLst/>
                  <a:latin typeface="Cambria Math" panose="02040503050406030204" pitchFamily="18" charset="0"/>
                  <a:ea typeface="+mn-ea"/>
                  <a:cs typeface="+mn-cs"/>
                </a:rPr>
                <a:t>0</a:t>
              </a:r>
              <a:r>
                <a:rPr kumimoji="1" lang="en-US" sz="1100" b="0" i="0">
                  <a:solidFill>
                    <a:schemeClr val="tx1"/>
                  </a:solidFill>
                  <a:effectLst/>
                  <a:latin typeface="+mn-lt"/>
                  <a:ea typeface="+mn-ea"/>
                  <a:cs typeface="+mn-cs"/>
                </a:rPr>
                <a:t> )</a:t>
              </a:r>
              <a:r>
                <a:rPr kumimoji="1" lang="en-US" sz="1100" b="0" i="0">
                  <a:solidFill>
                    <a:schemeClr val="tx1"/>
                  </a:solidFill>
                  <a:effectLst/>
                  <a:latin typeface="Cambria Math" panose="02040503050406030204" pitchFamily="18" charset="0"/>
                  <a:ea typeface="+mn-ea"/>
                  <a:cs typeface="+mn-cs"/>
                </a:rPr>
                <a:t> }</a:t>
              </a:r>
              <a:endParaRPr kumimoji="1" lang="ja-JP" altLang="en-US" sz="1100">
                <a:solidFill>
                  <a:srgbClr val="FF0000"/>
                </a:solidFill>
              </a:endParaRPr>
            </a:p>
          </xdr:txBody>
        </xdr:sp>
      </mc:Fallback>
    </mc:AlternateContent>
    <xdr:clientData/>
  </xdr:twoCellAnchor>
  <xdr:twoCellAnchor>
    <xdr:from>
      <xdr:col>12</xdr:col>
      <xdr:colOff>638175</xdr:colOff>
      <xdr:row>62</xdr:row>
      <xdr:rowOff>95250</xdr:rowOff>
    </xdr:from>
    <xdr:to>
      <xdr:col>16</xdr:col>
      <xdr:colOff>228600</xdr:colOff>
      <xdr:row>65</xdr:row>
      <xdr:rowOff>76200</xdr:rowOff>
    </xdr:to>
    <mc:AlternateContent xmlns:mc="http://schemas.openxmlformats.org/markup-compatibility/2006" xmlns:a14="http://schemas.microsoft.com/office/drawing/2010/main">
      <mc:Choice Requires="a14">
        <xdr:sp macro="" textlink="">
          <xdr:nvSpPr>
            <xdr:cNvPr id="29" name="テキスト ボックス 28">
              <a:extLst>
                <a:ext uri="{FF2B5EF4-FFF2-40B4-BE49-F238E27FC236}">
                  <a16:creationId xmlns:a16="http://schemas.microsoft.com/office/drawing/2014/main" id="{113CCB80-D4BD-40B2-9B42-2C7A3D2B4F51}"/>
                </a:ext>
              </a:extLst>
            </xdr:cNvPr>
            <xdr:cNvSpPr txBox="1"/>
          </xdr:nvSpPr>
          <xdr:spPr>
            <a:xfrm>
              <a:off x="6858000" y="7296150"/>
              <a:ext cx="2505075" cy="581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𝑡</m:t>
                        </m:r>
                      </m:sub>
                    </m:sSub>
                    <m:r>
                      <a:rPr kumimoji="1" lang="en-US" sz="1100" b="0" i="0">
                        <a:solidFill>
                          <a:schemeClr val="tx1"/>
                        </a:solidFill>
                        <a:effectLst/>
                        <a:latin typeface="Cambria Math" panose="02040503050406030204" pitchFamily="18" charset="0"/>
                        <a:ea typeface="+mn-ea"/>
                        <a:cs typeface="+mn-cs"/>
                      </a:rPr>
                      <m:t>=</m:t>
                    </m:r>
                    <m:d>
                      <m:dPr>
                        <m:ctrlPr>
                          <a:rPr kumimoji="1" lang="en-US" sz="1100" b="0" i="1">
                            <a:solidFill>
                              <a:schemeClr val="tx1"/>
                            </a:solidFill>
                            <a:effectLst/>
                            <a:latin typeface="Cambria Math" panose="02040503050406030204" pitchFamily="18" charset="0"/>
                            <a:ea typeface="+mn-ea"/>
                            <a:cs typeface="+mn-cs"/>
                          </a:rPr>
                        </m:ctrlPr>
                      </m:dPr>
                      <m:e>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r>
                              <a:rPr kumimoji="1" lang="en-US" sz="1100" b="0" i="1">
                                <a:solidFill>
                                  <a:schemeClr val="tx1"/>
                                </a:solidFill>
                                <a:effectLst/>
                                <a:latin typeface="Cambria Math" panose="02040503050406030204" pitchFamily="18" charset="0"/>
                                <a:ea typeface="+mn-ea"/>
                                <a:cs typeface="+mn-cs"/>
                              </a:rPr>
                              <m:t>𝐶</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0</m:t>
                            </m:r>
                          </m:sub>
                        </m:sSub>
                      </m:e>
                    </m:d>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𝑒</m:t>
                        </m:r>
                      </m:e>
                      <m:sup>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𝑡</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den>
                        </m:f>
                      </m:sup>
                    </m:sSup>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r>
                          <a:rPr kumimoji="1" lang="en-US" sz="1100" b="0" i="1">
                            <a:solidFill>
                              <a:schemeClr val="tx1"/>
                            </a:solidFill>
                            <a:effectLst/>
                            <a:latin typeface="Cambria Math" panose="02040503050406030204" pitchFamily="18" charset="0"/>
                            <a:ea typeface="+mn-ea"/>
                            <a:cs typeface="+mn-cs"/>
                          </a:rPr>
                          <m:t>𝐶</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oMath>
                </m:oMathPara>
              </a14:m>
              <a:endParaRPr kumimoji="1" lang="ja-JP" altLang="en-US" sz="1100">
                <a:solidFill>
                  <a:srgbClr val="FF0000"/>
                </a:solidFill>
              </a:endParaRPr>
            </a:p>
          </xdr:txBody>
        </xdr:sp>
      </mc:Choice>
      <mc:Fallback xmlns="">
        <xdr:sp macro="" textlink="">
          <xdr:nvSpPr>
            <xdr:cNvPr id="29" name="テキスト ボックス 28">
              <a:extLst>
                <a:ext uri="{FF2B5EF4-FFF2-40B4-BE49-F238E27FC236}">
                  <a16:creationId xmlns:a16="http://schemas.microsoft.com/office/drawing/2014/main" id="{113CCB80-D4BD-40B2-9B42-2C7A3D2B4F51}"/>
                </a:ext>
              </a:extLst>
            </xdr:cNvPr>
            <xdr:cNvSpPr txBox="1"/>
          </xdr:nvSpPr>
          <xdr:spPr>
            <a:xfrm>
              <a:off x="6858000" y="7296150"/>
              <a:ext cx="2505075" cy="581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sz="1100" b="0" i="0">
                  <a:solidFill>
                    <a:schemeClr val="tx1"/>
                  </a:solidFill>
                  <a:effectLst/>
                  <a:latin typeface="+mn-lt"/>
                  <a:ea typeface="+mn-ea"/>
                  <a:cs typeface="+mn-cs"/>
                </a:rPr>
                <a:t>𝑉_𝑡</a:t>
              </a:r>
              <a:r>
                <a:rPr kumimoji="1" lang="en-US" sz="1100" b="0" i="0">
                  <a:solidFill>
                    <a:schemeClr val="tx1"/>
                  </a:solidFill>
                  <a:effectLst/>
                  <a:latin typeface="Cambria Math" panose="02040503050406030204" pitchFamily="18" charset="0"/>
                  <a:ea typeface="+mn-ea"/>
                  <a:cs typeface="+mn-cs"/>
                </a:rPr>
                <a:t>=(</a:t>
              </a:r>
              <a:r>
                <a:rPr kumimoji="1" lang="en-US" sz="1100" b="0" i="0">
                  <a:solidFill>
                    <a:schemeClr val="tx1"/>
                  </a:solidFill>
                  <a:effectLst/>
                  <a:latin typeface="+mn-lt"/>
                  <a:ea typeface="+mn-ea"/>
                  <a:cs typeface="+mn-cs"/>
                </a:rPr>
                <a:t>𝐼_𝐶 𝑅_1+𝑉_0</a:t>
              </a:r>
              <a:r>
                <a:rPr kumimoji="1" lang="en-US" sz="1100" b="0" i="0">
                  <a:solidFill>
                    <a:schemeClr val="tx1"/>
                  </a:solidFill>
                  <a:effectLst/>
                  <a:latin typeface="Cambria Math" panose="02040503050406030204" pitchFamily="18" charset="0"/>
                  <a:ea typeface="+mn-ea"/>
                  <a:cs typeface="+mn-cs"/>
                </a:rPr>
                <a:t> ) 𝑒^(−𝑡/(</a:t>
              </a:r>
              <a:r>
                <a:rPr kumimoji="1" lang="en-US" sz="1100" b="0" i="0">
                  <a:solidFill>
                    <a:schemeClr val="tx1"/>
                  </a:solidFill>
                  <a:effectLst/>
                  <a:latin typeface="+mn-lt"/>
                  <a:ea typeface="+mn-ea"/>
                  <a:cs typeface="+mn-cs"/>
                </a:rPr>
                <a:t>𝐶_1 𝑅_1</a:t>
              </a:r>
              <a:r>
                <a:rPr kumimoji="1" lang="en-US" sz="1100" b="0" i="0">
                  <a:solidFill>
                    <a:schemeClr val="tx1"/>
                  </a:solidFill>
                  <a:effectLst/>
                  <a:latin typeface="Cambria Math" panose="02040503050406030204" pitchFamily="18" charset="0"/>
                  <a:ea typeface="+mn-ea"/>
                  <a:cs typeface="+mn-cs"/>
                </a:rPr>
                <a:t> ))</a:t>
              </a:r>
              <a:r>
                <a:rPr kumimoji="1" lang="en-US" sz="1100" b="0" i="0">
                  <a:solidFill>
                    <a:schemeClr val="tx1"/>
                  </a:solidFill>
                  <a:effectLst/>
                  <a:latin typeface="+mn-lt"/>
                  <a:ea typeface="+mn-ea"/>
                  <a:cs typeface="+mn-cs"/>
                </a:rPr>
                <a:t>−𝐼_𝐶 𝑅_1</a:t>
              </a:r>
              <a:endParaRPr kumimoji="1" lang="ja-JP" altLang="en-US" sz="1100">
                <a:solidFill>
                  <a:srgbClr val="FF0000"/>
                </a:solidFill>
              </a:endParaRPr>
            </a:p>
          </xdr:txBody>
        </xdr:sp>
      </mc:Fallback>
    </mc:AlternateContent>
    <xdr:clientData/>
  </xdr:twoCellAnchor>
  <xdr:twoCellAnchor>
    <xdr:from>
      <xdr:col>13</xdr:col>
      <xdr:colOff>104775</xdr:colOff>
      <xdr:row>66</xdr:row>
      <xdr:rowOff>9525</xdr:rowOff>
    </xdr:from>
    <xdr:to>
      <xdr:col>16</xdr:col>
      <xdr:colOff>400050</xdr:colOff>
      <xdr:row>68</xdr:row>
      <xdr:rowOff>190500</xdr:rowOff>
    </xdr:to>
    <mc:AlternateContent xmlns:mc="http://schemas.openxmlformats.org/markup-compatibility/2006" xmlns:a14="http://schemas.microsoft.com/office/drawing/2010/main">
      <mc:Choice Requires="a14">
        <xdr:sp macro="" textlink="">
          <xdr:nvSpPr>
            <xdr:cNvPr id="30" name="テキスト ボックス 29">
              <a:extLst>
                <a:ext uri="{FF2B5EF4-FFF2-40B4-BE49-F238E27FC236}">
                  <a16:creationId xmlns:a16="http://schemas.microsoft.com/office/drawing/2014/main" id="{A6CAAC24-905F-4548-A6AD-95E0BA06D2E5}"/>
                </a:ext>
              </a:extLst>
            </xdr:cNvPr>
            <xdr:cNvSpPr txBox="1"/>
          </xdr:nvSpPr>
          <xdr:spPr>
            <a:xfrm>
              <a:off x="6981825" y="8010525"/>
              <a:ext cx="2552700" cy="581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r>
                          <a:rPr kumimoji="1" lang="en-US" sz="1100" b="0" i="1">
                            <a:solidFill>
                              <a:schemeClr val="tx1"/>
                            </a:solidFill>
                            <a:effectLst/>
                            <a:latin typeface="Cambria Math" panose="02040503050406030204" pitchFamily="18" charset="0"/>
                            <a:ea typeface="+mn-ea"/>
                            <a:cs typeface="+mn-cs"/>
                          </a:rPr>
                          <m:t>𝑡</m:t>
                        </m:r>
                      </m:sub>
                    </m:sSub>
                    <m:r>
                      <a:rPr kumimoji="1" lang="en-US" sz="1100" b="0" i="0">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r>
                          <a:rPr kumimoji="1" lang="en-US" sz="1100" b="0" i="1">
                            <a:solidFill>
                              <a:schemeClr val="tx1"/>
                            </a:solidFill>
                            <a:effectLst/>
                            <a:latin typeface="Cambria Math" panose="02040503050406030204" pitchFamily="18" charset="0"/>
                            <a:ea typeface="+mn-ea"/>
                            <a:cs typeface="+mn-cs"/>
                          </a:rPr>
                          <m:t>𝐶</m:t>
                        </m:r>
                      </m:sub>
                    </m:sSub>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d>
                          <m:dPr>
                            <m:ctrlPr>
                              <a:rPr kumimoji="1" lang="en-US" sz="1100" b="0" i="1">
                                <a:solidFill>
                                  <a:schemeClr val="tx1"/>
                                </a:solidFill>
                                <a:effectLst/>
                                <a:latin typeface="Cambria Math" panose="02040503050406030204" pitchFamily="18" charset="0"/>
                                <a:ea typeface="+mn-ea"/>
                                <a:cs typeface="+mn-cs"/>
                              </a:rPr>
                            </m:ctrlPr>
                          </m:dPr>
                          <m:e>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r>
                                  <a:rPr kumimoji="1" lang="en-US" sz="1100" b="0" i="1">
                                    <a:solidFill>
                                      <a:schemeClr val="tx1"/>
                                    </a:solidFill>
                                    <a:effectLst/>
                                    <a:latin typeface="Cambria Math" panose="02040503050406030204" pitchFamily="18" charset="0"/>
                                    <a:ea typeface="+mn-ea"/>
                                    <a:cs typeface="+mn-cs"/>
                                  </a:rPr>
                                  <m:t>𝐶</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0</m:t>
                                </m:r>
                              </m:sub>
                            </m:sSub>
                          </m:e>
                        </m:d>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𝑒</m:t>
                            </m:r>
                          </m:e>
                          <m:sup>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𝑡</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den>
                            </m:f>
                          </m:sup>
                        </m:sSup>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r>
                              <a:rPr kumimoji="1" lang="en-US" sz="1100" b="0" i="1">
                                <a:solidFill>
                                  <a:schemeClr val="tx1"/>
                                </a:solidFill>
                                <a:effectLst/>
                                <a:latin typeface="Cambria Math" panose="02040503050406030204" pitchFamily="18" charset="0"/>
                                <a:ea typeface="+mn-ea"/>
                                <a:cs typeface="+mn-cs"/>
                              </a:rPr>
                              <m:t>𝐶</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den>
                    </m:f>
                  </m:oMath>
                </m:oMathPara>
              </a14:m>
              <a:endParaRPr kumimoji="1" lang="ja-JP" altLang="en-US" sz="1100">
                <a:solidFill>
                  <a:srgbClr val="FF0000"/>
                </a:solidFill>
              </a:endParaRPr>
            </a:p>
          </xdr:txBody>
        </xdr:sp>
      </mc:Choice>
      <mc:Fallback xmlns="">
        <xdr:sp macro="" textlink="">
          <xdr:nvSpPr>
            <xdr:cNvPr id="30" name="テキスト ボックス 29">
              <a:extLst>
                <a:ext uri="{FF2B5EF4-FFF2-40B4-BE49-F238E27FC236}">
                  <a16:creationId xmlns:a16="http://schemas.microsoft.com/office/drawing/2014/main" id="{A6CAAC24-905F-4548-A6AD-95E0BA06D2E5}"/>
                </a:ext>
              </a:extLst>
            </xdr:cNvPr>
            <xdr:cNvSpPr txBox="1"/>
          </xdr:nvSpPr>
          <xdr:spPr>
            <a:xfrm>
              <a:off x="6981825" y="8010525"/>
              <a:ext cx="2552700" cy="581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sz="1100" b="0" i="0">
                  <a:solidFill>
                    <a:schemeClr val="tx1"/>
                  </a:solidFill>
                  <a:effectLst/>
                  <a:latin typeface="Cambria Math" panose="02040503050406030204" pitchFamily="18" charset="0"/>
                  <a:ea typeface="+mn-ea"/>
                  <a:cs typeface="+mn-cs"/>
                </a:rPr>
                <a:t>𝐼</a:t>
              </a:r>
              <a:r>
                <a:rPr kumimoji="1" lang="en-US" sz="1100" b="0" i="0">
                  <a:solidFill>
                    <a:schemeClr val="tx1"/>
                  </a:solidFill>
                  <a:effectLst/>
                  <a:latin typeface="+mn-lt"/>
                  <a:ea typeface="+mn-ea"/>
                  <a:cs typeface="+mn-cs"/>
                </a:rPr>
                <a:t>_𝑡</a:t>
              </a:r>
              <a:r>
                <a:rPr kumimoji="1" lang="en-US" sz="1100" b="0" i="0">
                  <a:solidFill>
                    <a:schemeClr val="tx1"/>
                  </a:solidFill>
                  <a:effectLst/>
                  <a:latin typeface="Cambria Math" panose="02040503050406030204" pitchFamily="18" charset="0"/>
                  <a:ea typeface="+mn-ea"/>
                  <a:cs typeface="+mn-cs"/>
                </a:rPr>
                <a:t>=</a:t>
              </a:r>
              <a:r>
                <a:rPr kumimoji="1" lang="en-US" sz="1100" b="0" i="0">
                  <a:solidFill>
                    <a:schemeClr val="tx1"/>
                  </a:solidFill>
                  <a:effectLst/>
                  <a:latin typeface="+mn-lt"/>
                  <a:ea typeface="+mn-ea"/>
                  <a:cs typeface="+mn-cs"/>
                </a:rPr>
                <a:t>𝐼_𝐶</a:t>
              </a:r>
              <a:r>
                <a:rPr kumimoji="1" lang="en-US" sz="1100" b="0" i="0">
                  <a:solidFill>
                    <a:schemeClr val="tx1"/>
                  </a:solidFill>
                  <a:effectLst/>
                  <a:latin typeface="Cambria Math" panose="02040503050406030204" pitchFamily="18" charset="0"/>
                  <a:ea typeface="+mn-ea"/>
                  <a:cs typeface="+mn-cs"/>
                </a:rPr>
                <a:t>+(</a:t>
              </a:r>
              <a:r>
                <a:rPr kumimoji="1" lang="en-US" sz="1100" b="0" i="0">
                  <a:solidFill>
                    <a:schemeClr val="tx1"/>
                  </a:solidFill>
                  <a:effectLst/>
                  <a:latin typeface="+mn-lt"/>
                  <a:ea typeface="+mn-ea"/>
                  <a:cs typeface="+mn-cs"/>
                </a:rPr>
                <a:t>(𝐼_𝐶 𝑅_1+𝑉_0 ) 𝑒^(−𝑡/(𝐶_1 𝑅_1 ))−𝐼_𝐶 𝑅_1</a:t>
              </a:r>
              <a:r>
                <a:rPr kumimoji="1" lang="en-US" sz="1100" b="0" i="0">
                  <a:solidFill>
                    <a:schemeClr val="tx1"/>
                  </a:solidFill>
                  <a:effectLst/>
                  <a:latin typeface="Cambria Math" panose="02040503050406030204" pitchFamily="18" charset="0"/>
                  <a:ea typeface="+mn-ea"/>
                  <a:cs typeface="+mn-cs"/>
                </a:rPr>
                <a:t>)/</a:t>
              </a:r>
              <a:r>
                <a:rPr kumimoji="1" lang="en-US" sz="1100" b="0" i="0">
                  <a:solidFill>
                    <a:schemeClr val="tx1"/>
                  </a:solidFill>
                  <a:effectLst/>
                  <a:latin typeface="+mn-lt"/>
                  <a:ea typeface="+mn-ea"/>
                  <a:cs typeface="+mn-cs"/>
                </a:rPr>
                <a:t>𝑅_1</a:t>
              </a:r>
              <a:r>
                <a:rPr kumimoji="1" lang="en-US" sz="1100" b="0" i="0">
                  <a:solidFill>
                    <a:schemeClr val="tx1"/>
                  </a:solidFill>
                  <a:effectLst/>
                  <a:latin typeface="Cambria Math" panose="02040503050406030204" pitchFamily="18" charset="0"/>
                  <a:ea typeface="+mn-ea"/>
                  <a:cs typeface="+mn-cs"/>
                </a:rPr>
                <a:t> </a:t>
              </a:r>
              <a:endParaRPr kumimoji="1" lang="ja-JP" altLang="en-US" sz="1100">
                <a:solidFill>
                  <a:srgbClr val="FF0000"/>
                </a:solidFill>
              </a:endParaRPr>
            </a:p>
          </xdr:txBody>
        </xdr:sp>
      </mc:Fallback>
    </mc:AlternateContent>
    <xdr:clientData/>
  </xdr:twoCellAnchor>
  <xdr:twoCellAnchor>
    <xdr:from>
      <xdr:col>3</xdr:col>
      <xdr:colOff>142875</xdr:colOff>
      <xdr:row>39</xdr:row>
      <xdr:rowOff>66675</xdr:rowOff>
    </xdr:from>
    <xdr:to>
      <xdr:col>12</xdr:col>
      <xdr:colOff>61965</xdr:colOff>
      <xdr:row>58</xdr:row>
      <xdr:rowOff>196570</xdr:rowOff>
    </xdr:to>
    <xdr:graphicFrame macro="">
      <xdr:nvGraphicFramePr>
        <xdr:cNvPr id="37" name="グラフ 36">
          <a:extLst>
            <a:ext uri="{FF2B5EF4-FFF2-40B4-BE49-F238E27FC236}">
              <a16:creationId xmlns:a16="http://schemas.microsoft.com/office/drawing/2014/main" id="{40B4D7F9-C612-4457-8725-475730F937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BC87-C4C1-48A3-9C14-D660A8851AD2}">
  <dimension ref="B2:D10"/>
  <sheetViews>
    <sheetView workbookViewId="0">
      <selection activeCell="D33" sqref="D33"/>
    </sheetView>
  </sheetViews>
  <sheetFormatPr defaultRowHeight="15"/>
  <cols>
    <col min="1" max="1" width="3.296875" customWidth="1"/>
  </cols>
  <sheetData>
    <row r="2" spans="2:4">
      <c r="B2" s="1" t="s">
        <v>0</v>
      </c>
    </row>
    <row r="4" spans="2:4">
      <c r="B4" t="s">
        <v>1</v>
      </c>
    </row>
    <row r="5" spans="2:4">
      <c r="B5" t="s">
        <v>2</v>
      </c>
    </row>
    <row r="7" spans="2:4">
      <c r="B7" s="2" t="s">
        <v>3</v>
      </c>
      <c r="D7" t="s">
        <v>4</v>
      </c>
    </row>
    <row r="9" spans="2:4">
      <c r="B9" t="s">
        <v>5</v>
      </c>
    </row>
    <row r="10" spans="2:4">
      <c r="B10" t="s">
        <v>6</v>
      </c>
    </row>
  </sheetData>
  <hyperlinks>
    <hyperlink ref="B7" r:id="rId1" xr:uid="{3CB044B6-9B28-46E6-9184-8A6A1EA4613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44EA1-81A5-4C03-820E-2FB5E1FAB3BE}">
  <dimension ref="A1:U83"/>
  <sheetViews>
    <sheetView showGridLines="0" tabSelected="1" view="pageBreakPreview" topLeftCell="A13" zoomScaleNormal="100" zoomScaleSheetLayoutView="100" workbookViewId="0">
      <selection activeCell="P53" sqref="P53"/>
    </sheetView>
  </sheetViews>
  <sheetFormatPr defaultColWidth="7.19921875" defaultRowHeight="15.75"/>
  <cols>
    <col min="1" max="1" width="2.09765625" style="5" customWidth="1"/>
    <col min="2" max="3" width="2.09765625" style="4" customWidth="1"/>
    <col min="4" max="8" width="6.5" style="4" customWidth="1"/>
    <col min="9" max="9" width="7" style="4" customWidth="1"/>
    <col min="10" max="12" width="6.5" style="4" customWidth="1"/>
    <col min="13" max="13" width="6.8984375" style="4" customWidth="1"/>
    <col min="14" max="15" width="7.296875" style="4" customWidth="1"/>
    <col min="16" max="18" width="9.09765625" style="4" customWidth="1"/>
    <col min="19" max="19" width="7.296875" style="4" customWidth="1"/>
    <col min="20" max="16384" width="7.19921875" style="4"/>
  </cols>
  <sheetData>
    <row r="1" spans="1:14">
      <c r="A1" s="3" t="s">
        <v>13</v>
      </c>
    </row>
    <row r="2" spans="1:14">
      <c r="A2" s="4"/>
      <c r="B2" s="2" t="s">
        <v>3</v>
      </c>
    </row>
    <row r="3" spans="1:14">
      <c r="A3" s="4"/>
    </row>
    <row r="6" spans="1:14">
      <c r="N6" s="4" t="s">
        <v>12</v>
      </c>
    </row>
    <row r="8" spans="1:14">
      <c r="N8" s="4" t="s">
        <v>23</v>
      </c>
    </row>
    <row r="15" spans="1:14">
      <c r="N15" s="4" t="s">
        <v>19</v>
      </c>
    </row>
    <row r="21" spans="7:14">
      <c r="N21" s="4" t="s">
        <v>20</v>
      </c>
    </row>
    <row r="24" spans="7:14">
      <c r="G24" s="4" t="s">
        <v>11</v>
      </c>
    </row>
    <row r="25" spans="7:14">
      <c r="N25" s="4" t="s">
        <v>21</v>
      </c>
    </row>
    <row r="26" spans="7:14">
      <c r="G26" s="4" t="s">
        <v>16</v>
      </c>
    </row>
    <row r="27" spans="7:14">
      <c r="G27" s="4" t="s">
        <v>14</v>
      </c>
    </row>
    <row r="28" spans="7:14">
      <c r="G28" s="4" t="s">
        <v>15</v>
      </c>
    </row>
    <row r="29" spans="7:14">
      <c r="G29" s="4" t="s">
        <v>18</v>
      </c>
      <c r="N29" s="4" t="s">
        <v>22</v>
      </c>
    </row>
    <row r="30" spans="7:14">
      <c r="G30" s="4" t="s">
        <v>17</v>
      </c>
    </row>
    <row r="31" spans="7:14">
      <c r="G31" s="4" t="s">
        <v>31</v>
      </c>
    </row>
    <row r="32" spans="7:14">
      <c r="G32" s="4" t="s">
        <v>32</v>
      </c>
    </row>
    <row r="37" spans="14:20">
      <c r="S37" s="7"/>
      <c r="T37" s="4" t="s">
        <v>7</v>
      </c>
    </row>
    <row r="38" spans="14:20">
      <c r="N38" s="14" t="s">
        <v>34</v>
      </c>
      <c r="S38" s="8"/>
      <c r="T38" s="4" t="s">
        <v>8</v>
      </c>
    </row>
    <row r="40" spans="14:20">
      <c r="N40" s="9" t="s">
        <v>29</v>
      </c>
      <c r="O40" s="6" t="s">
        <v>9</v>
      </c>
      <c r="P40" s="6" t="s">
        <v>27</v>
      </c>
      <c r="Q40" s="9" t="s">
        <v>10</v>
      </c>
      <c r="R40" s="9" t="s">
        <v>28</v>
      </c>
      <c r="S40" s="9" t="s">
        <v>26</v>
      </c>
    </row>
    <row r="41" spans="14:20">
      <c r="N41" s="11">
        <v>10</v>
      </c>
      <c r="O41" s="10">
        <v>51000</v>
      </c>
      <c r="P41" s="10">
        <v>1E-3</v>
      </c>
      <c r="Q41" s="10">
        <v>1E-3</v>
      </c>
      <c r="R41" s="11">
        <v>10</v>
      </c>
      <c r="S41" s="12">
        <f t="shared" ref="S41:S48" si="0">-P41*O41*(LN(Q41*O41+N41)-LN(Q41*O41+R41))</f>
        <v>0</v>
      </c>
    </row>
    <row r="42" spans="14:20">
      <c r="N42" s="11">
        <v>9</v>
      </c>
      <c r="O42" s="12">
        <f>O41</f>
        <v>51000</v>
      </c>
      <c r="P42" s="12">
        <f>P41</f>
        <v>1E-3</v>
      </c>
      <c r="Q42" s="12">
        <f>Q41</f>
        <v>1E-3</v>
      </c>
      <c r="R42" s="12">
        <f>R41</f>
        <v>10</v>
      </c>
      <c r="S42" s="12">
        <f t="shared" si="0"/>
        <v>0.84299439951175792</v>
      </c>
    </row>
    <row r="43" spans="14:20">
      <c r="N43" s="11">
        <v>8</v>
      </c>
      <c r="O43" s="12">
        <f t="shared" ref="O43:O48" si="1">O42</f>
        <v>51000</v>
      </c>
      <c r="P43" s="12">
        <f t="shared" ref="P43:R48" si="2">P42</f>
        <v>1E-3</v>
      </c>
      <c r="Q43" s="12">
        <f t="shared" si="2"/>
        <v>1E-3</v>
      </c>
      <c r="R43" s="12">
        <f t="shared" si="2"/>
        <v>10</v>
      </c>
      <c r="S43" s="12">
        <f t="shared" si="0"/>
        <v>1.7001574336471741</v>
      </c>
    </row>
    <row r="44" spans="14:20">
      <c r="N44" s="11">
        <v>7</v>
      </c>
      <c r="O44" s="12">
        <f t="shared" si="1"/>
        <v>51000</v>
      </c>
      <c r="P44" s="12">
        <f t="shared" si="2"/>
        <v>1E-3</v>
      </c>
      <c r="Q44" s="12">
        <f t="shared" si="2"/>
        <v>1E-3</v>
      </c>
      <c r="R44" s="12">
        <f t="shared" si="2"/>
        <v>10</v>
      </c>
      <c r="S44" s="12">
        <f t="shared" si="0"/>
        <v>2.5719735349715052</v>
      </c>
    </row>
    <row r="45" spans="14:20">
      <c r="N45" s="11">
        <v>6</v>
      </c>
      <c r="O45" s="12">
        <f t="shared" si="1"/>
        <v>51000</v>
      </c>
      <c r="P45" s="12">
        <f t="shared" si="2"/>
        <v>1E-3</v>
      </c>
      <c r="Q45" s="12">
        <f t="shared" si="2"/>
        <v>1E-3</v>
      </c>
      <c r="R45" s="12">
        <f t="shared" si="2"/>
        <v>10</v>
      </c>
      <c r="S45" s="12">
        <f t="shared" si="0"/>
        <v>3.4589524132768155</v>
      </c>
    </row>
    <row r="46" spans="14:20">
      <c r="N46" s="11">
        <v>5</v>
      </c>
      <c r="O46" s="12">
        <f t="shared" si="1"/>
        <v>51000</v>
      </c>
      <c r="P46" s="12">
        <f t="shared" si="2"/>
        <v>1E-3</v>
      </c>
      <c r="Q46" s="12">
        <f t="shared" si="2"/>
        <v>1E-3</v>
      </c>
      <c r="R46" s="12">
        <f t="shared" si="2"/>
        <v>10</v>
      </c>
      <c r="S46" s="12">
        <f t="shared" si="0"/>
        <v>4.3616308453462471</v>
      </c>
    </row>
    <row r="47" spans="14:20">
      <c r="N47" s="11">
        <v>4</v>
      </c>
      <c r="O47" s="12">
        <f t="shared" si="1"/>
        <v>51000</v>
      </c>
      <c r="P47" s="12">
        <f t="shared" si="2"/>
        <v>1E-3</v>
      </c>
      <c r="Q47" s="12">
        <f t="shared" si="2"/>
        <v>1E-3</v>
      </c>
      <c r="R47" s="12">
        <f t="shared" si="2"/>
        <v>10</v>
      </c>
      <c r="S47" s="12">
        <f t="shared" si="0"/>
        <v>5.2805746259828492</v>
      </c>
    </row>
    <row r="48" spans="14:20">
      <c r="N48" s="11">
        <v>3</v>
      </c>
      <c r="O48" s="12">
        <f t="shared" si="1"/>
        <v>51000</v>
      </c>
      <c r="P48" s="12">
        <f t="shared" si="2"/>
        <v>1E-3</v>
      </c>
      <c r="Q48" s="12">
        <f t="shared" si="2"/>
        <v>1E-3</v>
      </c>
      <c r="R48" s="12">
        <f t="shared" si="2"/>
        <v>10</v>
      </c>
      <c r="S48" s="12">
        <f t="shared" si="0"/>
        <v>6.2163806980608785</v>
      </c>
    </row>
    <row r="62" spans="14:14">
      <c r="N62" s="4" t="s">
        <v>24</v>
      </c>
    </row>
    <row r="66" spans="14:21">
      <c r="N66" s="4" t="s">
        <v>25</v>
      </c>
    </row>
    <row r="70" spans="14:21">
      <c r="T70" s="7"/>
      <c r="U70" s="4" t="s">
        <v>7</v>
      </c>
    </row>
    <row r="71" spans="14:21">
      <c r="T71" s="8"/>
      <c r="U71" s="4" t="s">
        <v>8</v>
      </c>
    </row>
    <row r="72" spans="14:21">
      <c r="N72" s="14" t="s">
        <v>33</v>
      </c>
    </row>
    <row r="74" spans="14:21">
      <c r="N74" s="9" t="s">
        <v>26</v>
      </c>
      <c r="O74" s="6" t="s">
        <v>9</v>
      </c>
      <c r="P74" s="6" t="s">
        <v>27</v>
      </c>
      <c r="Q74" s="9" t="s">
        <v>10</v>
      </c>
      <c r="R74" s="9" t="s">
        <v>28</v>
      </c>
      <c r="S74" s="9" t="s">
        <v>29</v>
      </c>
      <c r="T74" s="9" t="s">
        <v>30</v>
      </c>
    </row>
    <row r="75" spans="14:21">
      <c r="N75" s="13">
        <v>0</v>
      </c>
      <c r="O75" s="10">
        <v>51000</v>
      </c>
      <c r="P75" s="10">
        <v>1E-3</v>
      </c>
      <c r="Q75" s="10">
        <v>1E-3</v>
      </c>
      <c r="R75" s="11">
        <v>5</v>
      </c>
      <c r="S75" s="12">
        <f>(Q75*O75+R75)*EXP(-N75/(P75*O75))-Q75*O75</f>
        <v>5</v>
      </c>
      <c r="T75" s="12">
        <f>Q75+S75/O75</f>
        <v>1.0980392156862745E-3</v>
      </c>
    </row>
    <row r="76" spans="14:21">
      <c r="N76" s="13">
        <v>0.1</v>
      </c>
      <c r="O76" s="12">
        <f t="shared" ref="O76:Q83" si="3">O75</f>
        <v>51000</v>
      </c>
      <c r="P76" s="12">
        <f t="shared" si="3"/>
        <v>1E-3</v>
      </c>
      <c r="Q76" s="12">
        <f t="shared" si="3"/>
        <v>1E-3</v>
      </c>
      <c r="R76" s="12">
        <f>R75</f>
        <v>5</v>
      </c>
      <c r="S76" s="12">
        <f t="shared" ref="S76:S81" si="4">(Q76*O76+R76)*EXP(-N76/(P76*O76))-Q76*O76</f>
        <v>4.8903036590092768</v>
      </c>
      <c r="T76" s="12">
        <f t="shared" ref="T76:T81" si="5">Q76+S76/O76</f>
        <v>1.0958883070393975E-3</v>
      </c>
    </row>
    <row r="77" spans="14:21">
      <c r="N77" s="13">
        <v>0.2</v>
      </c>
      <c r="O77" s="12">
        <f t="shared" si="3"/>
        <v>51000</v>
      </c>
      <c r="P77" s="12">
        <f t="shared" si="3"/>
        <v>1E-3</v>
      </c>
      <c r="Q77" s="12">
        <f t="shared" si="3"/>
        <v>1E-3</v>
      </c>
      <c r="R77" s="12">
        <f t="shared" ref="R77:R83" si="6">R76</f>
        <v>5</v>
      </c>
      <c r="S77" s="12">
        <f t="shared" si="4"/>
        <v>4.7808221981476109</v>
      </c>
      <c r="T77" s="12">
        <f t="shared" si="5"/>
        <v>1.0937416117283846E-3</v>
      </c>
    </row>
    <row r="78" spans="14:21">
      <c r="N78" s="13">
        <v>0.3</v>
      </c>
      <c r="O78" s="12">
        <f t="shared" si="3"/>
        <v>51000</v>
      </c>
      <c r="P78" s="12">
        <f t="shared" si="3"/>
        <v>1E-3</v>
      </c>
      <c r="Q78" s="12">
        <f t="shared" si="3"/>
        <v>1E-3</v>
      </c>
      <c r="R78" s="12">
        <f t="shared" si="6"/>
        <v>5</v>
      </c>
      <c r="S78" s="12">
        <f t="shared" si="4"/>
        <v>4.6715551964942108</v>
      </c>
      <c r="T78" s="12">
        <f t="shared" si="5"/>
        <v>1.0915991214998865E-3</v>
      </c>
    </row>
    <row r="79" spans="14:21">
      <c r="N79" s="13">
        <v>0.4</v>
      </c>
      <c r="O79" s="12">
        <f t="shared" si="3"/>
        <v>51000</v>
      </c>
      <c r="P79" s="12">
        <f t="shared" si="3"/>
        <v>1E-3</v>
      </c>
      <c r="Q79" s="12">
        <f t="shared" si="3"/>
        <v>1E-3</v>
      </c>
      <c r="R79" s="12">
        <f t="shared" si="6"/>
        <v>5</v>
      </c>
      <c r="S79" s="12">
        <f t="shared" si="4"/>
        <v>4.5625022339528059</v>
      </c>
      <c r="T79" s="12">
        <f t="shared" si="5"/>
        <v>1.0894608281167217E-3</v>
      </c>
    </row>
    <row r="80" spans="14:21">
      <c r="N80" s="13">
        <v>0.5</v>
      </c>
      <c r="O80" s="12">
        <f t="shared" si="3"/>
        <v>51000</v>
      </c>
      <c r="P80" s="12">
        <f t="shared" si="3"/>
        <v>1E-3</v>
      </c>
      <c r="Q80" s="12">
        <f t="shared" si="3"/>
        <v>1E-3</v>
      </c>
      <c r="R80" s="12">
        <f t="shared" si="6"/>
        <v>5</v>
      </c>
      <c r="S80" s="12">
        <f t="shared" si="4"/>
        <v>4.4536628912500689</v>
      </c>
      <c r="T80" s="12">
        <f t="shared" si="5"/>
        <v>1.0873267233578445E-3</v>
      </c>
    </row>
    <row r="81" spans="14:20">
      <c r="N81" s="13">
        <v>0.6</v>
      </c>
      <c r="O81" s="12">
        <f t="shared" si="3"/>
        <v>51000</v>
      </c>
      <c r="P81" s="12">
        <f t="shared" si="3"/>
        <v>1E-3</v>
      </c>
      <c r="Q81" s="12">
        <f t="shared" si="3"/>
        <v>1E-3</v>
      </c>
      <c r="R81" s="12">
        <f t="shared" si="6"/>
        <v>5</v>
      </c>
      <c r="S81" s="12">
        <f t="shared" si="4"/>
        <v>4.3450367499339464</v>
      </c>
      <c r="T81" s="12">
        <f t="shared" si="5"/>
        <v>1.0851967990183127E-3</v>
      </c>
    </row>
    <row r="82" spans="14:20">
      <c r="N82" s="13">
        <v>0.7</v>
      </c>
      <c r="O82" s="12">
        <f t="shared" si="3"/>
        <v>51000</v>
      </c>
      <c r="P82" s="12">
        <f t="shared" si="3"/>
        <v>1E-3</v>
      </c>
      <c r="Q82" s="12">
        <f t="shared" si="3"/>
        <v>1E-3</v>
      </c>
      <c r="R82" s="12">
        <f t="shared" si="6"/>
        <v>5</v>
      </c>
      <c r="S82" s="12">
        <f>(Q82*O82+R82)*EXP(-N82/(P82*O82))-Q82*O82</f>
        <v>4.2366233923720742</v>
      </c>
      <c r="T82" s="12">
        <f>Q82+S82/O82</f>
        <v>1.0830710469092563E-3</v>
      </c>
    </row>
    <row r="83" spans="14:20">
      <c r="N83" s="13">
        <v>0.8</v>
      </c>
      <c r="O83" s="12">
        <f t="shared" si="3"/>
        <v>51000</v>
      </c>
      <c r="P83" s="12">
        <f t="shared" si="3"/>
        <v>1E-3</v>
      </c>
      <c r="Q83" s="12">
        <f t="shared" si="3"/>
        <v>1E-3</v>
      </c>
      <c r="R83" s="12">
        <f t="shared" si="6"/>
        <v>5</v>
      </c>
      <c r="S83" s="12">
        <f>(Q83*O83+R83)*EXP(-N83/(P83*O83))-Q83*O83</f>
        <v>4.1284224017501856</v>
      </c>
      <c r="T83" s="12">
        <f>Q83+S83/O83</f>
        <v>1.0809494588578468E-3</v>
      </c>
    </row>
  </sheetData>
  <hyperlinks>
    <hyperlink ref="B2" r:id="rId1" xr:uid="{3264EC11-BC80-4D23-81C3-F95252B7FF20}"/>
  </hyperlinks>
  <pageMargins left="0.75" right="0.75" top="1" bottom="1" header="0.51200000000000001" footer="0.51200000000000001"/>
  <pageSetup paperSize="9" scale="4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CR放電</vt:lpstr>
      <vt:lpstr>CR放電!Print_Area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2024-02-19T05:18:27Z</dcterms:created>
  <dcterms:modified xsi:type="dcterms:W3CDTF">2024-04-16T01:13:30Z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2024-03-04T03:01:17Z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7f0ceee9-c4dc-447f-ab78-c990b07107c3</vt:lpwstr>
  </property>
  <property fmtid="{D5CDD505-2E9C-101B-9397-08002B2CF9AE}" pid="7" name="MSIP_Label_defa4170-0d19-0005-0004-bc88714345d2_ActionId">
    <vt:lpwstr>ab7c75a0-b19d-4ce1-9c1c-84ee1f06deb7</vt:lpwstr>
  </property>
  <property fmtid="{D5CDD505-2E9C-101B-9397-08002B2CF9AE}" pid="8" name="MSIP_Label_defa4170-0d19-0005-0004-bc88714345d2_ContentBits">
    <vt:lpwstr>0</vt:lpwstr>
  </property>
</Properties>
</file>